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8" activeTab="0"/>
  </bookViews>
  <sheets>
    <sheet name="DATEN" sheetId="1" r:id="rId1"/>
  </sheets>
  <definedNames/>
  <calcPr fullCalcOnLoad="1"/>
</workbook>
</file>

<file path=xl/sharedStrings.xml><?xml version="1.0" encoding="utf-8"?>
<sst xmlns="http://schemas.openxmlformats.org/spreadsheetml/2006/main" count="755" uniqueCount="210">
  <si>
    <t>KLASSE C1</t>
  </si>
  <si>
    <t>Startnr.</t>
  </si>
  <si>
    <t>Name</t>
  </si>
  <si>
    <t>ALTER</t>
  </si>
  <si>
    <t>BAUJAHR</t>
  </si>
  <si>
    <t>SP1</t>
  </si>
  <si>
    <t>SP2</t>
  </si>
  <si>
    <t>SP3</t>
  </si>
  <si>
    <t>STRAFZ</t>
  </si>
  <si>
    <t>Altersbonus</t>
  </si>
  <si>
    <t>Wertungszeit</t>
  </si>
  <si>
    <t>G_Alter</t>
  </si>
  <si>
    <t>Runde 2</t>
  </si>
  <si>
    <t>Runde 3</t>
  </si>
  <si>
    <t>1.</t>
  </si>
  <si>
    <t>Gänsicke Ulf</t>
  </si>
  <si>
    <t>2.</t>
  </si>
  <si>
    <t>Wiese Mike</t>
  </si>
  <si>
    <t>3.</t>
  </si>
  <si>
    <t>Kuphal Andreas</t>
  </si>
  <si>
    <t>4.</t>
  </si>
  <si>
    <t>Theis Hans</t>
  </si>
  <si>
    <t>5.</t>
  </si>
  <si>
    <t>Gepper Werner</t>
  </si>
  <si>
    <t>6.</t>
  </si>
  <si>
    <t>Bernd Müller</t>
  </si>
  <si>
    <t>7.</t>
  </si>
  <si>
    <t>Löwer Gernot</t>
  </si>
  <si>
    <t>X</t>
  </si>
  <si>
    <t>8.</t>
  </si>
  <si>
    <t>Werner Dieter</t>
  </si>
  <si>
    <t>Klasse C 2</t>
  </si>
  <si>
    <t>Nawrath René</t>
  </si>
  <si>
    <t>Wieland Klaus</t>
  </si>
  <si>
    <t>Buchard Lenz</t>
  </si>
  <si>
    <t>Knödl Peter</t>
  </si>
  <si>
    <t>Kuye Olaf</t>
  </si>
  <si>
    <t>Lippold Steffen</t>
  </si>
  <si>
    <t>Hahn Ulrich</t>
  </si>
  <si>
    <t>Happel Joachim</t>
  </si>
  <si>
    <t>9.</t>
  </si>
  <si>
    <t>Grassinger Franz</t>
  </si>
  <si>
    <t>10.</t>
  </si>
  <si>
    <t>Löwer Stefan</t>
  </si>
  <si>
    <t>Klasse C3</t>
  </si>
  <si>
    <t>Ehrich Wolf Werner</t>
  </si>
  <si>
    <t>Nommensen Ralf</t>
  </si>
  <si>
    <t>Gehring Volker</t>
  </si>
  <si>
    <t>Isleif Ralf</t>
  </si>
  <si>
    <t>Hieronymus Friedrich</t>
  </si>
  <si>
    <t>Klasse C4</t>
  </si>
  <si>
    <t>Könitzer Jens</t>
  </si>
  <si>
    <t>Lang Günther</t>
  </si>
  <si>
    <t>Uhlmann Dietmar</t>
  </si>
  <si>
    <t>Zimmermann Jürgen</t>
  </si>
  <si>
    <t>Häußler Uwe</t>
  </si>
  <si>
    <t>Behrendt Wolfgang</t>
  </si>
  <si>
    <t>Schneider Martin</t>
  </si>
  <si>
    <t>Pöhler Ulrich</t>
  </si>
  <si>
    <t>Weber Sven</t>
  </si>
  <si>
    <t>Hofmann Hans-Christian</t>
  </si>
  <si>
    <t>11.</t>
  </si>
  <si>
    <t>Kühl Gunter</t>
  </si>
  <si>
    <t>12.</t>
  </si>
  <si>
    <t>Schmeller Andy</t>
  </si>
  <si>
    <t>13.</t>
  </si>
  <si>
    <t>Huke Peter</t>
  </si>
  <si>
    <t>ausgeschieden</t>
  </si>
  <si>
    <t>Klasse C 5</t>
  </si>
  <si>
    <t>Eckardt Martin</t>
  </si>
  <si>
    <t>Patutschnick Hans</t>
  </si>
  <si>
    <t>Sliwa Bruno</t>
  </si>
  <si>
    <t>Petry Jürgen</t>
  </si>
  <si>
    <t>Klasse C 6</t>
  </si>
  <si>
    <t xml:space="preserve">1. </t>
  </si>
  <si>
    <t>Franke Dietmar</t>
  </si>
  <si>
    <t xml:space="preserve">2. </t>
  </si>
  <si>
    <t>Brödner Gerd</t>
  </si>
  <si>
    <t xml:space="preserve">3. </t>
  </si>
  <si>
    <t>Enghardt Torsten</t>
  </si>
  <si>
    <t xml:space="preserve">4. </t>
  </si>
  <si>
    <t>Van Woensel Marc</t>
  </si>
  <si>
    <t xml:space="preserve">5. </t>
  </si>
  <si>
    <t>Clauß Dietrich</t>
  </si>
  <si>
    <t xml:space="preserve">6. </t>
  </si>
  <si>
    <t>Marcus Schäfer</t>
  </si>
  <si>
    <t xml:space="preserve">7. </t>
  </si>
  <si>
    <t>Klaus Dick</t>
  </si>
  <si>
    <t xml:space="preserve">8. </t>
  </si>
  <si>
    <t>Rehhausen Mike</t>
  </si>
  <si>
    <t>Klasse C 7</t>
  </si>
  <si>
    <t>Bierschenk Bruno</t>
  </si>
  <si>
    <t>Fink Reiner</t>
  </si>
  <si>
    <t>Wiegleb Lars</t>
  </si>
  <si>
    <t>Loistl Bernd</t>
  </si>
  <si>
    <t>Muhm Thomas</t>
  </si>
  <si>
    <t>Beez Norbert</t>
  </si>
  <si>
    <t>Wannenwetsch Heinz</t>
  </si>
  <si>
    <t>Herrmann Silvio</t>
  </si>
  <si>
    <t>Neumeister Hansheine</t>
  </si>
  <si>
    <t>Sachse Jens</t>
  </si>
  <si>
    <t>Eckardt Karl Heinz</t>
  </si>
  <si>
    <t>Stein Thomas</t>
  </si>
  <si>
    <t>Klaus Dieter</t>
  </si>
  <si>
    <t>14.</t>
  </si>
  <si>
    <t>Burkert Klaus</t>
  </si>
  <si>
    <t>ausgelassen</t>
  </si>
  <si>
    <t>15.</t>
  </si>
  <si>
    <t>Vogler Gernot</t>
  </si>
  <si>
    <t>16.</t>
  </si>
  <si>
    <t>Benke Erik</t>
  </si>
  <si>
    <t>17.</t>
  </si>
  <si>
    <t>Schneider Pascal</t>
  </si>
  <si>
    <t>18.</t>
  </si>
  <si>
    <t>Gros Ludwig</t>
  </si>
  <si>
    <t>19.</t>
  </si>
  <si>
    <t>Beetz Karl</t>
  </si>
  <si>
    <t>Klasse C 8</t>
  </si>
  <si>
    <t>Gerlach Gunter</t>
  </si>
  <si>
    <t>Schneider Konrad</t>
  </si>
  <si>
    <t>Weber Horst</t>
  </si>
  <si>
    <t>Götz Koch</t>
  </si>
  <si>
    <t>Ehrlicher Michael</t>
  </si>
  <si>
    <t>Schneider Sebastian</t>
  </si>
  <si>
    <t>Lippl Hans</t>
  </si>
  <si>
    <t>Hendel Falk</t>
  </si>
  <si>
    <t>Korn Ronald</t>
  </si>
  <si>
    <t>Knoll Peter</t>
  </si>
  <si>
    <t>Papenkort Franz Georg</t>
  </si>
  <si>
    <t>Wolf Werner</t>
  </si>
  <si>
    <t>Lepple Winfried</t>
  </si>
  <si>
    <t>Klasse Y 1</t>
  </si>
  <si>
    <t>Schmidt Frank</t>
  </si>
  <si>
    <t>Tonnecker Thorsten</t>
  </si>
  <si>
    <t>Rosenhahn Volker</t>
  </si>
  <si>
    <t>Kolditz David</t>
  </si>
  <si>
    <t>Bröder Nico</t>
  </si>
  <si>
    <t>Jebautze Dieter</t>
  </si>
  <si>
    <t>Klasse Y 2</t>
  </si>
  <si>
    <t>Groß Ron</t>
  </si>
  <si>
    <t>Wiegleb Jens</t>
  </si>
  <si>
    <t>Uhlmann Stefan</t>
  </si>
  <si>
    <t>Vogler Wolfgang</t>
  </si>
  <si>
    <t>Schünemann Karl-Ernst</t>
  </si>
  <si>
    <t>Marx Jens-Uwe</t>
  </si>
  <si>
    <t>Roscher Gert</t>
  </si>
  <si>
    <t>Schott Johannes</t>
  </si>
  <si>
    <t>Richard Harald</t>
  </si>
  <si>
    <t>Wolf Robert</t>
  </si>
  <si>
    <t>Thoss Uwe</t>
  </si>
  <si>
    <t>Arnhold Volker</t>
  </si>
  <si>
    <t>Hartmann Jörg</t>
  </si>
  <si>
    <t>Delicat Heiner</t>
  </si>
  <si>
    <t>Rödel Jürgen</t>
  </si>
  <si>
    <t>Klasse Y 3</t>
  </si>
  <si>
    <t>Trültzsch Klaus</t>
  </si>
  <si>
    <t>Fritsch Gunther</t>
  </si>
  <si>
    <t>Heiko Mund</t>
  </si>
  <si>
    <t>Schmielau Dirk</t>
  </si>
  <si>
    <t>Lauermann Kurt</t>
  </si>
  <si>
    <t>Kierschk Matthias</t>
  </si>
  <si>
    <t>Schönwolf Uwe</t>
  </si>
  <si>
    <t>Klemm Mario</t>
  </si>
  <si>
    <t>Gärtner Ulf</t>
  </si>
  <si>
    <t>Strohbach Rainer</t>
  </si>
  <si>
    <t>Kleffel Frank</t>
  </si>
  <si>
    <t>Seubert Hugo</t>
  </si>
  <si>
    <t>Schmidt Jens</t>
  </si>
  <si>
    <t>Schwengber Robert</t>
  </si>
  <si>
    <t>Stengel Ulrich</t>
  </si>
  <si>
    <t>Rockmann Holger</t>
  </si>
  <si>
    <t>Meyer Steffen</t>
  </si>
  <si>
    <t>Benke Olaf</t>
  </si>
  <si>
    <t>KLASSE E1</t>
  </si>
  <si>
    <t>SP4</t>
  </si>
  <si>
    <t>SP5</t>
  </si>
  <si>
    <t>SP6</t>
  </si>
  <si>
    <t>STRAFZEIT</t>
  </si>
  <si>
    <t>Laube Michael</t>
  </si>
  <si>
    <t>Kühn Alex</t>
  </si>
  <si>
    <t>Wieber Herbert</t>
  </si>
  <si>
    <t>Karl Roland</t>
  </si>
  <si>
    <t>Klasse E 2</t>
  </si>
  <si>
    <t>Schneider Karsten</t>
  </si>
  <si>
    <t>Hähnel Tilo</t>
  </si>
  <si>
    <t>Lawatsch Torsten</t>
  </si>
  <si>
    <t>Wolf Karl-Heinz</t>
  </si>
  <si>
    <t>Planer Mirko</t>
  </si>
  <si>
    <t>Martin Sven</t>
  </si>
  <si>
    <t>Putze Torsten</t>
  </si>
  <si>
    <t>Schmietendorf Detlef</t>
  </si>
  <si>
    <t>Rauch Dominic</t>
  </si>
  <si>
    <t>Schröder Dirk</t>
  </si>
  <si>
    <t>Schmidt Klaus</t>
  </si>
  <si>
    <t>Leinhos Carsten</t>
  </si>
  <si>
    <t>Bank Andreas</t>
  </si>
  <si>
    <t>Klopfleisch Jürgen</t>
  </si>
  <si>
    <t>Hilbig Peter</t>
  </si>
  <si>
    <t>Petters Heiko</t>
  </si>
  <si>
    <t>Kling Detlef</t>
  </si>
  <si>
    <t>Klasse E 3</t>
  </si>
  <si>
    <t>Hoppe Frank</t>
  </si>
  <si>
    <t>Djemek Jerry</t>
  </si>
  <si>
    <t>Leinhos Erik</t>
  </si>
  <si>
    <t>Rosenheinrich Gernot</t>
  </si>
  <si>
    <t>Grolle Axel</t>
  </si>
  <si>
    <t>Wertung Ü 70</t>
  </si>
  <si>
    <t>Wertung Verein Offroadclub</t>
  </si>
  <si>
    <t>20.</t>
  </si>
  <si>
    <t>21.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</si>
</sst>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2">
    <font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0" fillId="0" borderId="1" xfId="0" applyBorder="1" applyAlignment="1">
      <alignment horizontal="left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5" fontId="0" fillId="0" borderId="2" xfId="0" applyNumberFormat="1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Border="1" applyAlignment="1">
      <alignment horizontal="left"/>
    </xf>
    <xf numFmtId="164" fontId="0" fillId="0" borderId="5" xfId="0" applyBorder="1" applyAlignment="1">
      <alignment horizontal="center"/>
    </xf>
    <xf numFmtId="164" fontId="0" fillId="0" borderId="5" xfId="0" applyBorder="1" applyAlignment="1">
      <alignment/>
    </xf>
    <xf numFmtId="165" fontId="0" fillId="0" borderId="5" xfId="0" applyNumberFormat="1" applyFont="1" applyBorder="1" applyAlignment="1">
      <alignment/>
    </xf>
    <xf numFmtId="164" fontId="0" fillId="0" borderId="6" xfId="0" applyBorder="1" applyAlignment="1">
      <alignment/>
    </xf>
    <xf numFmtId="164" fontId="0" fillId="0" borderId="7" xfId="0" applyFont="1" applyBorder="1" applyAlignment="1">
      <alignment horizontal="left"/>
    </xf>
    <xf numFmtId="164" fontId="0" fillId="0" borderId="8" xfId="0" applyBorder="1" applyAlignment="1">
      <alignment horizontal="center"/>
    </xf>
    <xf numFmtId="164" fontId="0" fillId="0" borderId="8" xfId="0" applyFont="1" applyBorder="1" applyAlignment="1">
      <alignment/>
    </xf>
    <xf numFmtId="165" fontId="0" fillId="0" borderId="8" xfId="0" applyNumberFormat="1" applyFont="1" applyBorder="1" applyAlignment="1">
      <alignment/>
    </xf>
    <xf numFmtId="164" fontId="0" fillId="0" borderId="9" xfId="0" applyBorder="1" applyAlignment="1">
      <alignment/>
    </xf>
    <xf numFmtId="164" fontId="0" fillId="0" borderId="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="115" zoomScaleNormal="115" workbookViewId="0" topLeftCell="A25">
      <selection activeCell="O236" sqref="O236"/>
    </sheetView>
  </sheetViews>
  <sheetFormatPr defaultColWidth="12.57421875" defaultRowHeight="12.75"/>
  <cols>
    <col min="1" max="1" width="3.7109375" style="1" customWidth="1"/>
    <col min="2" max="2" width="7.7109375" style="2" customWidth="1"/>
    <col min="3" max="3" width="17.7109375" style="3" customWidth="1"/>
    <col min="4" max="4" width="6.140625" style="2" customWidth="1"/>
    <col min="5" max="5" width="7.421875" style="2" customWidth="1"/>
    <col min="6" max="11" width="8.7109375" style="4" customWidth="1"/>
    <col min="12" max="12" width="8.57421875" style="4" customWidth="1"/>
    <col min="13" max="13" width="8.00390625" style="4" customWidth="1"/>
    <col min="14" max="14" width="10.00390625" style="4" customWidth="1"/>
    <col min="15" max="15" width="7.57421875" style="3" customWidth="1"/>
    <col min="16" max="16384" width="11.57421875" style="3" customWidth="1"/>
  </cols>
  <sheetData>
    <row r="1" spans="1:14" s="7" customFormat="1" ht="17.25">
      <c r="A1" s="5"/>
      <c r="B1" s="6"/>
      <c r="C1" s="7" t="s">
        <v>0</v>
      </c>
      <c r="D1" s="6"/>
      <c r="E1" s="6"/>
      <c r="F1" s="8"/>
      <c r="G1" s="8"/>
      <c r="H1" s="8"/>
      <c r="I1" s="8"/>
      <c r="J1" s="8"/>
      <c r="K1" s="8"/>
      <c r="L1" s="8"/>
      <c r="M1" s="8"/>
      <c r="N1" s="8"/>
    </row>
    <row r="2" spans="1:15" ht="12.75">
      <c r="A2" s="9"/>
      <c r="B2" s="10" t="s">
        <v>1</v>
      </c>
      <c r="C2" s="11" t="s">
        <v>2</v>
      </c>
      <c r="D2" s="10" t="s">
        <v>3</v>
      </c>
      <c r="E2" s="10" t="s">
        <v>4</v>
      </c>
      <c r="F2" s="12" t="s">
        <v>5</v>
      </c>
      <c r="G2" s="12" t="s">
        <v>6</v>
      </c>
      <c r="H2" s="12" t="s">
        <v>7</v>
      </c>
      <c r="I2" s="12" t="s">
        <v>5</v>
      </c>
      <c r="J2" s="12" t="s">
        <v>6</v>
      </c>
      <c r="K2" s="12" t="s">
        <v>7</v>
      </c>
      <c r="L2" s="12" t="s">
        <v>8</v>
      </c>
      <c r="M2" s="12" t="s">
        <v>9</v>
      </c>
      <c r="N2" s="12" t="s">
        <v>10</v>
      </c>
      <c r="O2" s="13" t="s">
        <v>11</v>
      </c>
    </row>
    <row r="3" spans="1:15" ht="12.75">
      <c r="A3" s="14"/>
      <c r="B3" s="15"/>
      <c r="C3" s="16"/>
      <c r="D3" s="15"/>
      <c r="E3" s="15"/>
      <c r="F3" s="17" t="s">
        <v>12</v>
      </c>
      <c r="G3" s="17" t="s">
        <v>12</v>
      </c>
      <c r="H3" s="17" t="s">
        <v>12</v>
      </c>
      <c r="I3" s="17" t="s">
        <v>13</v>
      </c>
      <c r="J3" s="17" t="s">
        <v>13</v>
      </c>
      <c r="K3" s="17" t="s">
        <v>13</v>
      </c>
      <c r="L3" s="17"/>
      <c r="M3" s="17"/>
      <c r="N3" s="17"/>
      <c r="O3" s="18"/>
    </row>
    <row r="4" spans="1:15" ht="12.75">
      <c r="A4" s="14"/>
      <c r="B4" s="15"/>
      <c r="C4" s="16"/>
      <c r="D4" s="15"/>
      <c r="E4" s="15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12.75">
      <c r="A5" s="14" t="s">
        <v>14</v>
      </c>
      <c r="B5" s="15">
        <v>38</v>
      </c>
      <c r="C5" s="16" t="s">
        <v>15</v>
      </c>
      <c r="D5" s="15">
        <v>1958</v>
      </c>
      <c r="E5" s="15">
        <v>1959</v>
      </c>
      <c r="F5" s="17">
        <v>0.11527777777777778</v>
      </c>
      <c r="G5" s="17">
        <v>0.04722222222222222</v>
      </c>
      <c r="H5" s="17">
        <v>0.04652777777777778</v>
      </c>
      <c r="I5" s="17">
        <v>0.1125</v>
      </c>
      <c r="J5" s="17">
        <v>0.04791666666666667</v>
      </c>
      <c r="K5" s="17">
        <v>0.04652777777777778</v>
      </c>
      <c r="L5" s="17"/>
      <c r="M5" s="17" t="str">
        <f>0&amp;":"&amp;INT(O5)&amp;":"&amp;(O5-INT(O5))*60</f>
        <v>0:101:0</v>
      </c>
      <c r="N5" s="17">
        <f>F5+G5+H5+I5+J5+K5+L5-M5</f>
        <v>0.3458333333333333</v>
      </c>
      <c r="O5" s="18">
        <f>4018-D5-E5</f>
        <v>101</v>
      </c>
    </row>
    <row r="6" spans="1:15" ht="12.75">
      <c r="A6" s="14" t="s">
        <v>16</v>
      </c>
      <c r="B6" s="15">
        <v>54</v>
      </c>
      <c r="C6" s="16" t="s">
        <v>17</v>
      </c>
      <c r="D6" s="15">
        <v>1972</v>
      </c>
      <c r="E6" s="15">
        <v>1962</v>
      </c>
      <c r="F6" s="17">
        <v>0.11736111111111111</v>
      </c>
      <c r="G6" s="17">
        <v>0.04791666666666667</v>
      </c>
      <c r="H6" s="17">
        <v>0.04652777777777778</v>
      </c>
      <c r="I6" s="17">
        <v>0.11180555555555556</v>
      </c>
      <c r="J6" s="17">
        <v>0.04791666666666667</v>
      </c>
      <c r="K6" s="17">
        <v>0.04652777777777778</v>
      </c>
      <c r="L6" s="17"/>
      <c r="M6" s="17" t="str">
        <f>0&amp;":"&amp;INT(O6)&amp;":"&amp;(O6-INT(O6))*60</f>
        <v>0:84:0</v>
      </c>
      <c r="N6" s="17">
        <f>F6+G6+H6+I6+J6+K6+L6-M6</f>
        <v>0.3597222222222222</v>
      </c>
      <c r="O6" s="18">
        <f>4018-D6-E6</f>
        <v>84</v>
      </c>
    </row>
    <row r="7" spans="1:15" ht="12.75">
      <c r="A7" s="14" t="s">
        <v>18</v>
      </c>
      <c r="B7" s="15">
        <v>14</v>
      </c>
      <c r="C7" s="16" t="s">
        <v>19</v>
      </c>
      <c r="D7" s="15">
        <v>1957</v>
      </c>
      <c r="E7" s="15">
        <v>1967</v>
      </c>
      <c r="F7" s="17">
        <v>0.12222222222222222</v>
      </c>
      <c r="G7" s="17">
        <v>0.050694444444444445</v>
      </c>
      <c r="H7" s="17">
        <v>0.04791666666666667</v>
      </c>
      <c r="I7" s="17">
        <v>0.12222222222222222</v>
      </c>
      <c r="J7" s="17">
        <v>0.05138888888888889</v>
      </c>
      <c r="K7" s="17">
        <v>0.049305555555555554</v>
      </c>
      <c r="L7" s="17"/>
      <c r="M7" s="17" t="str">
        <f>0&amp;":"&amp;INT(O7)&amp;":"&amp;(O7-INT(O7))*60</f>
        <v>0:94:0</v>
      </c>
      <c r="N7" s="17">
        <f>F7+G7+H7+I7+J7+K7+L7-M7</f>
        <v>0.3784722222222222</v>
      </c>
      <c r="O7" s="18">
        <f>4018-D7-E7</f>
        <v>94</v>
      </c>
    </row>
    <row r="8" spans="1:15" ht="12.75">
      <c r="A8" s="14" t="s">
        <v>20</v>
      </c>
      <c r="B8" s="15">
        <v>35</v>
      </c>
      <c r="C8" s="16" t="s">
        <v>21</v>
      </c>
      <c r="D8" s="15">
        <v>1940</v>
      </c>
      <c r="E8" s="15">
        <v>1955</v>
      </c>
      <c r="F8" s="17">
        <v>0.1284722222222222</v>
      </c>
      <c r="G8" s="17">
        <v>0.05486111111111111</v>
      </c>
      <c r="H8" s="17">
        <v>0.05347222222222222</v>
      </c>
      <c r="I8" s="17">
        <v>0.12569444444444444</v>
      </c>
      <c r="J8" s="17">
        <v>0.05277777777777778</v>
      </c>
      <c r="K8" s="17">
        <v>0.05555555555555555</v>
      </c>
      <c r="L8" s="17"/>
      <c r="M8" s="17" t="str">
        <f>0&amp;":"&amp;INT(O8)&amp;":"&amp;(O8-INT(O8))*60</f>
        <v>0:123:0</v>
      </c>
      <c r="N8" s="17">
        <f>F8+G8+H8+I8+J8+K8+L8-M8</f>
        <v>0.38541666666666663</v>
      </c>
      <c r="O8" s="18">
        <f>4018-D8-E8</f>
        <v>123</v>
      </c>
    </row>
    <row r="9" spans="1:15" ht="12.75">
      <c r="A9" s="14" t="s">
        <v>22</v>
      </c>
      <c r="B9" s="15">
        <v>5</v>
      </c>
      <c r="C9" s="16" t="s">
        <v>23</v>
      </c>
      <c r="D9" s="15">
        <v>1956</v>
      </c>
      <c r="E9" s="15">
        <v>1965</v>
      </c>
      <c r="F9" s="17">
        <v>0.1284722222222222</v>
      </c>
      <c r="G9" s="17">
        <v>0.05277777777777778</v>
      </c>
      <c r="H9" s="17">
        <v>0.052083333333333336</v>
      </c>
      <c r="I9" s="17">
        <v>0.12361111111111112</v>
      </c>
      <c r="J9" s="17">
        <v>0.052083333333333336</v>
      </c>
      <c r="K9" s="17">
        <v>0.05138888888888889</v>
      </c>
      <c r="L9" s="17"/>
      <c r="M9" s="17" t="str">
        <f>0&amp;":"&amp;INT(O9)&amp;":"&amp;(O9-INT(O9))*60</f>
        <v>0:97:0</v>
      </c>
      <c r="N9" s="17">
        <f>F9+G9+H9+I9+J9+K9+L9-M9</f>
        <v>0.39305555555555555</v>
      </c>
      <c r="O9" s="18">
        <f>4018-D9-E9</f>
        <v>97</v>
      </c>
    </row>
    <row r="10" spans="1:15" ht="12.75">
      <c r="A10" s="14" t="s">
        <v>24</v>
      </c>
      <c r="B10" s="15">
        <v>607</v>
      </c>
      <c r="C10" s="16" t="s">
        <v>25</v>
      </c>
      <c r="D10" s="15">
        <v>1946</v>
      </c>
      <c r="E10" s="15">
        <v>1965</v>
      </c>
      <c r="F10" s="17">
        <v>0.13333333333333333</v>
      </c>
      <c r="G10" s="17">
        <v>0.05486111111111111</v>
      </c>
      <c r="H10" s="17">
        <v>0.05416666666666667</v>
      </c>
      <c r="I10" s="17">
        <v>0.13055555555555556</v>
      </c>
      <c r="J10" s="17">
        <v>0.05555555555555555</v>
      </c>
      <c r="K10" s="17">
        <v>0.05694444444444444</v>
      </c>
      <c r="L10" s="17"/>
      <c r="M10" s="17" t="str">
        <f>0&amp;":"&amp;INT(O10)&amp;":"&amp;(O10-INT(O10))*60</f>
        <v>0:107:0</v>
      </c>
      <c r="N10" s="17">
        <f>F10+G10+H10+I10+J10+K10+L10-M10</f>
        <v>0.41111111111111115</v>
      </c>
      <c r="O10" s="18">
        <f>4018-D10-E10</f>
        <v>107</v>
      </c>
    </row>
    <row r="11" spans="1:15" ht="12.75">
      <c r="A11" s="14" t="s">
        <v>26</v>
      </c>
      <c r="B11" s="15">
        <v>723</v>
      </c>
      <c r="C11" s="16" t="s">
        <v>27</v>
      </c>
      <c r="D11" s="15">
        <v>1939</v>
      </c>
      <c r="E11" s="15">
        <v>1967</v>
      </c>
      <c r="F11" s="17">
        <v>0.11805555555555555</v>
      </c>
      <c r="G11" s="17">
        <v>0.049305555555555554</v>
      </c>
      <c r="H11" s="17">
        <v>0.05</v>
      </c>
      <c r="I11" s="17">
        <v>0.11875</v>
      </c>
      <c r="J11" s="17" t="s">
        <v>28</v>
      </c>
      <c r="K11" s="17" t="s">
        <v>28</v>
      </c>
      <c r="L11" s="17"/>
      <c r="M11" s="17" t="str">
        <f>0&amp;":"&amp;INT(O11)&amp;":"&amp;(O11-INT(O11))*60</f>
        <v>0:112:0</v>
      </c>
      <c r="N11" s="17" t="e">
        <f>F11+G11+H11+I11+J11+K11+L11-M11</f>
        <v>#N/A</v>
      </c>
      <c r="O11" s="18">
        <f>4018-D11-E11</f>
        <v>112</v>
      </c>
    </row>
    <row r="12" spans="1:15" ht="12.75">
      <c r="A12" s="19" t="s">
        <v>29</v>
      </c>
      <c r="B12" s="20">
        <v>18</v>
      </c>
      <c r="C12" s="21" t="s">
        <v>30</v>
      </c>
      <c r="D12" s="20">
        <v>1951</v>
      </c>
      <c r="E12" s="20">
        <v>1966</v>
      </c>
      <c r="F12" s="22" t="s">
        <v>28</v>
      </c>
      <c r="G12" s="22" t="s">
        <v>28</v>
      </c>
      <c r="H12" s="22" t="s">
        <v>28</v>
      </c>
      <c r="I12" s="22" t="s">
        <v>28</v>
      </c>
      <c r="J12" s="22" t="s">
        <v>28</v>
      </c>
      <c r="K12" s="22" t="s">
        <v>28</v>
      </c>
      <c r="L12" s="22"/>
      <c r="M12" s="22" t="str">
        <f>0&amp;":"&amp;INT(O12)&amp;":"&amp;(O12-INT(O12))*60</f>
        <v>0:101:0</v>
      </c>
      <c r="N12" s="22" t="e">
        <f>F12+G12+H12+I12+J12+K12+L12-M12</f>
        <v>#N/A</v>
      </c>
      <c r="O12" s="23">
        <f>4018-D12-E12</f>
        <v>101</v>
      </c>
    </row>
    <row r="14" spans="1:14" s="7" customFormat="1" ht="17.25">
      <c r="A14" s="5"/>
      <c r="B14" s="6"/>
      <c r="C14" s="7" t="s">
        <v>31</v>
      </c>
      <c r="D14" s="6"/>
      <c r="E14" s="6"/>
      <c r="F14" s="8"/>
      <c r="G14" s="8"/>
      <c r="H14" s="8"/>
      <c r="I14" s="8"/>
      <c r="J14" s="8"/>
      <c r="K14" s="8"/>
      <c r="L14" s="8"/>
      <c r="M14" s="8"/>
      <c r="N14" s="8"/>
    </row>
    <row r="15" spans="1:15" ht="12.75">
      <c r="A15" s="9"/>
      <c r="B15" s="10" t="s">
        <v>1</v>
      </c>
      <c r="C15" s="11" t="s">
        <v>2</v>
      </c>
      <c r="D15" s="10" t="s">
        <v>3</v>
      </c>
      <c r="E15" s="10" t="s">
        <v>4</v>
      </c>
      <c r="F15" s="12" t="s">
        <v>5</v>
      </c>
      <c r="G15" s="12" t="s">
        <v>6</v>
      </c>
      <c r="H15" s="12" t="s">
        <v>7</v>
      </c>
      <c r="I15" s="12" t="s">
        <v>5</v>
      </c>
      <c r="J15" s="12" t="s">
        <v>6</v>
      </c>
      <c r="K15" s="12" t="s">
        <v>7</v>
      </c>
      <c r="L15" s="12" t="s">
        <v>8</v>
      </c>
      <c r="M15" s="12" t="s">
        <v>9</v>
      </c>
      <c r="N15" s="12" t="s">
        <v>10</v>
      </c>
      <c r="O15" s="13" t="s">
        <v>11</v>
      </c>
    </row>
    <row r="16" spans="1:15" ht="12.75">
      <c r="A16" s="14"/>
      <c r="B16" s="15"/>
      <c r="C16" s="16"/>
      <c r="D16" s="15"/>
      <c r="E16" s="15"/>
      <c r="F16" s="17" t="s">
        <v>12</v>
      </c>
      <c r="G16" s="17" t="s">
        <v>12</v>
      </c>
      <c r="H16" s="17" t="s">
        <v>12</v>
      </c>
      <c r="I16" s="17" t="s">
        <v>13</v>
      </c>
      <c r="J16" s="17" t="s">
        <v>13</v>
      </c>
      <c r="K16" s="17" t="s">
        <v>13</v>
      </c>
      <c r="L16" s="17"/>
      <c r="M16" s="17"/>
      <c r="N16" s="17"/>
      <c r="O16" s="18"/>
    </row>
    <row r="17" spans="1:15" ht="12.75">
      <c r="A17" s="14" t="s">
        <v>14</v>
      </c>
      <c r="B17" s="15">
        <v>211</v>
      </c>
      <c r="C17" s="16" t="s">
        <v>32</v>
      </c>
      <c r="D17" s="15">
        <v>1972</v>
      </c>
      <c r="E17" s="15">
        <v>1958</v>
      </c>
      <c r="F17" s="17">
        <v>0.10625</v>
      </c>
      <c r="G17" s="17">
        <v>0.04583333333333333</v>
      </c>
      <c r="H17" s="17">
        <v>0.04375</v>
      </c>
      <c r="I17" s="17">
        <v>0.10347222222222222</v>
      </c>
      <c r="J17" s="17">
        <v>0.04513888888888889</v>
      </c>
      <c r="K17" s="17">
        <v>0.04513888888888889</v>
      </c>
      <c r="L17" s="17"/>
      <c r="M17" s="17" t="str">
        <f>0&amp;":"&amp;INT(O17)&amp;":"&amp;(O17-INT(O17))*60</f>
        <v>0:88:0</v>
      </c>
      <c r="N17" s="17">
        <f>F17+G17+H17+I17+J17+K17+L17-M17</f>
        <v>0.32847222222222217</v>
      </c>
      <c r="O17" s="18">
        <f>4018-D17-E17</f>
        <v>88</v>
      </c>
    </row>
    <row r="18" spans="1:15" ht="12.75">
      <c r="A18" s="14" t="s">
        <v>16</v>
      </c>
      <c r="B18" s="15">
        <v>626</v>
      </c>
      <c r="C18" s="16" t="s">
        <v>33</v>
      </c>
      <c r="D18" s="15">
        <v>1947</v>
      </c>
      <c r="E18" s="15">
        <v>1966</v>
      </c>
      <c r="F18" s="17">
        <v>0.11319444444444444</v>
      </c>
      <c r="G18" s="17">
        <v>0.04791666666666667</v>
      </c>
      <c r="H18" s="17">
        <v>0.044444444444444446</v>
      </c>
      <c r="I18" s="17">
        <v>0.10833333333333334</v>
      </c>
      <c r="J18" s="17">
        <v>0.04652777777777778</v>
      </c>
      <c r="K18" s="17">
        <v>0.04513888888888889</v>
      </c>
      <c r="L18" s="17"/>
      <c r="M18" s="17" t="str">
        <f>0&amp;":"&amp;INT(O18)&amp;":"&amp;(O18-INT(O18))*60</f>
        <v>0:105:0</v>
      </c>
      <c r="N18" s="17">
        <f>F18+G18+H18+I18+J18+K18+L18-M18</f>
        <v>0.3326388888888889</v>
      </c>
      <c r="O18" s="18">
        <f>4018-D18-E18</f>
        <v>105</v>
      </c>
    </row>
    <row r="19" spans="1:15" ht="12.75">
      <c r="A19" s="14" t="s">
        <v>18</v>
      </c>
      <c r="B19" s="15">
        <v>705</v>
      </c>
      <c r="C19" s="16" t="s">
        <v>34</v>
      </c>
      <c r="D19" s="15">
        <v>1935</v>
      </c>
      <c r="E19" s="15">
        <v>1955</v>
      </c>
      <c r="F19" s="17">
        <v>0.11736111111111111</v>
      </c>
      <c r="G19" s="17">
        <v>0.049305555555555554</v>
      </c>
      <c r="H19" s="17">
        <v>0.04583333333333333</v>
      </c>
      <c r="I19" s="17">
        <v>0.1125</v>
      </c>
      <c r="J19" s="17">
        <v>0.05</v>
      </c>
      <c r="K19" s="17">
        <v>0.04722222222222222</v>
      </c>
      <c r="L19" s="17"/>
      <c r="M19" s="17" t="str">
        <f>0&amp;":"&amp;INT(O19)&amp;":"&amp;(O19-INT(O19))*60</f>
        <v>0:128:0</v>
      </c>
      <c r="N19" s="17">
        <f>F19+G19+H19+I19+J19+K19+L19-M19</f>
        <v>0.3333333333333333</v>
      </c>
      <c r="O19" s="18">
        <f>4018-D19-E19</f>
        <v>128</v>
      </c>
    </row>
    <row r="20" spans="1:15" ht="12.75">
      <c r="A20" s="14" t="s">
        <v>20</v>
      </c>
      <c r="B20" s="15">
        <v>22</v>
      </c>
      <c r="C20" s="16" t="s">
        <v>35</v>
      </c>
      <c r="D20" s="15">
        <v>1959</v>
      </c>
      <c r="E20" s="15">
        <v>1965</v>
      </c>
      <c r="F20" s="17">
        <v>0.11319444444444444</v>
      </c>
      <c r="G20" s="17">
        <v>0.04583333333333333</v>
      </c>
      <c r="H20" s="17">
        <v>0.044444444444444446</v>
      </c>
      <c r="I20" s="17">
        <v>0.10625</v>
      </c>
      <c r="J20" s="17">
        <v>0.04513888888888889</v>
      </c>
      <c r="K20" s="17">
        <v>0.044444444444444446</v>
      </c>
      <c r="L20" s="17"/>
      <c r="M20" s="17" t="str">
        <f>0&amp;":"&amp;INT(O20)&amp;":"&amp;(O20-INT(O20))*60</f>
        <v>0:94:0</v>
      </c>
      <c r="N20" s="17">
        <f>F20+G20+H20+I20+J20+K20+L20-M20</f>
        <v>0.3340277777777778</v>
      </c>
      <c r="O20" s="18">
        <f>4018-D20-E20</f>
        <v>94</v>
      </c>
    </row>
    <row r="21" spans="1:15" ht="12.75">
      <c r="A21" s="14" t="s">
        <v>22</v>
      </c>
      <c r="B21" s="15">
        <v>283</v>
      </c>
      <c r="C21" s="16" t="s">
        <v>36</v>
      </c>
      <c r="D21" s="15">
        <v>1957</v>
      </c>
      <c r="E21" s="15">
        <v>1965</v>
      </c>
      <c r="F21" s="17">
        <v>0.11458333333333333</v>
      </c>
      <c r="G21" s="17">
        <v>0.049305555555555554</v>
      </c>
      <c r="H21" s="17">
        <v>0.04722222222222222</v>
      </c>
      <c r="I21" s="17">
        <v>0.11458333333333333</v>
      </c>
      <c r="J21" s="17">
        <v>0.049305555555555554</v>
      </c>
      <c r="K21" s="17">
        <v>0.04861111111111111</v>
      </c>
      <c r="L21" s="17"/>
      <c r="M21" s="17" t="str">
        <f>0&amp;":"&amp;INT(O21)&amp;":"&amp;(O21-INT(O21))*60</f>
        <v>0:96:0</v>
      </c>
      <c r="N21" s="17">
        <f>F21+G21+H21+I21+J21+K21+L21-M21</f>
        <v>0.35694444444444445</v>
      </c>
      <c r="O21" s="18">
        <f>4018-D21-E21</f>
        <v>96</v>
      </c>
    </row>
    <row r="22" spans="1:15" ht="12.75">
      <c r="A22" s="14" t="s">
        <v>24</v>
      </c>
      <c r="B22" s="15">
        <v>67</v>
      </c>
      <c r="C22" s="16" t="s">
        <v>37</v>
      </c>
      <c r="D22" s="15">
        <v>1967</v>
      </c>
      <c r="E22" s="15">
        <v>1966</v>
      </c>
      <c r="F22" s="17">
        <v>0.10694444444444444</v>
      </c>
      <c r="G22" s="17">
        <v>0.05694444444444444</v>
      </c>
      <c r="H22" s="17">
        <v>0.043055555555555555</v>
      </c>
      <c r="I22" s="17">
        <v>0.12430555555555556</v>
      </c>
      <c r="J22" s="17">
        <v>0.044444444444444446</v>
      </c>
      <c r="K22" s="17">
        <v>0.043055555555555555</v>
      </c>
      <c r="L22" s="17"/>
      <c r="M22" s="17" t="str">
        <f>0&amp;":"&amp;INT(O22)&amp;":"&amp;(O22-INT(O22))*60</f>
        <v>0:85:0</v>
      </c>
      <c r="N22" s="17">
        <f>F22+G22+H22+I22+J22+K22+L22-M22</f>
        <v>0.3597222222222222</v>
      </c>
      <c r="O22" s="18">
        <f>4018-D22-E22</f>
        <v>85</v>
      </c>
    </row>
    <row r="23" spans="1:15" ht="12.75">
      <c r="A23" s="14" t="s">
        <v>26</v>
      </c>
      <c r="B23" s="15">
        <v>804</v>
      </c>
      <c r="C23" s="16" t="s">
        <v>38</v>
      </c>
      <c r="D23" s="15">
        <v>1962</v>
      </c>
      <c r="E23" s="15">
        <v>1956</v>
      </c>
      <c r="F23" s="17">
        <v>0.12291666666666666</v>
      </c>
      <c r="G23" s="17">
        <v>0.05</v>
      </c>
      <c r="H23" s="17">
        <v>0.04583333333333333</v>
      </c>
      <c r="I23" s="17">
        <v>0.11527777777777778</v>
      </c>
      <c r="J23" s="17">
        <v>0.049305555555555554</v>
      </c>
      <c r="K23" s="17">
        <v>0.04791666666666667</v>
      </c>
      <c r="L23" s="17"/>
      <c r="M23" s="17" t="str">
        <f>0&amp;":"&amp;INT(O23)&amp;":"&amp;(O23-INT(O23))*60</f>
        <v>0:100:0</v>
      </c>
      <c r="N23" s="17">
        <f>F23+G23+H23+I23+J23+K23+L23-M23</f>
        <v>0.3618055555555556</v>
      </c>
      <c r="O23" s="18">
        <f>4018-D23-E23</f>
        <v>100</v>
      </c>
    </row>
    <row r="24" spans="1:15" ht="12.75">
      <c r="A24" s="14" t="s">
        <v>29</v>
      </c>
      <c r="B24" s="15">
        <v>708</v>
      </c>
      <c r="C24" s="16" t="s">
        <v>39</v>
      </c>
      <c r="D24" s="15">
        <v>1937</v>
      </c>
      <c r="E24" s="15">
        <v>1956</v>
      </c>
      <c r="F24" s="17">
        <v>0.12569444444444444</v>
      </c>
      <c r="G24" s="17">
        <v>0.052083333333333336</v>
      </c>
      <c r="H24" s="17">
        <v>0.05138888888888889</v>
      </c>
      <c r="I24" s="17">
        <v>0.12083333333333333</v>
      </c>
      <c r="J24" s="17">
        <v>0.05347222222222222</v>
      </c>
      <c r="K24" s="17">
        <v>0.05</v>
      </c>
      <c r="L24" s="17"/>
      <c r="M24" s="17" t="str">
        <f>0&amp;":"&amp;INT(O24)&amp;":"&amp;(O24-INT(O24))*60</f>
        <v>0:125:0</v>
      </c>
      <c r="N24" s="17">
        <f>F24+G24+H24+I24+J24+K24+L24-M24</f>
        <v>0.3666666666666667</v>
      </c>
      <c r="O24" s="18">
        <f>4018-D24-E24</f>
        <v>125</v>
      </c>
    </row>
    <row r="25" spans="1:15" ht="12.75">
      <c r="A25" s="14" t="s">
        <v>40</v>
      </c>
      <c r="B25" s="15">
        <v>625</v>
      </c>
      <c r="C25" s="16" t="s">
        <v>41</v>
      </c>
      <c r="D25" s="15">
        <v>1945</v>
      </c>
      <c r="E25" s="15">
        <v>1962</v>
      </c>
      <c r="F25" s="17">
        <v>0.12291666666666666</v>
      </c>
      <c r="G25" s="17">
        <v>0.05486111111111111</v>
      </c>
      <c r="H25" s="17">
        <v>0.05138888888888889</v>
      </c>
      <c r="I25" s="17">
        <v>0.11875</v>
      </c>
      <c r="J25" s="17">
        <v>0.05486111111111111</v>
      </c>
      <c r="K25" s="17">
        <v>0.050694444444444445</v>
      </c>
      <c r="L25" s="17">
        <v>0.041666666666666664</v>
      </c>
      <c r="M25" s="17" t="str">
        <f>0&amp;":"&amp;INT(O25)&amp;":"&amp;(O25-INT(O25))*60</f>
        <v>0:111:0</v>
      </c>
      <c r="N25" s="17">
        <f>F25+G25+H25+I25+J25+K25+L25-M25</f>
        <v>0.41805555555555557</v>
      </c>
      <c r="O25" s="18">
        <f>4018-D25-E25</f>
        <v>111</v>
      </c>
    </row>
    <row r="26" spans="1:15" ht="12.75">
      <c r="A26" s="19" t="s">
        <v>42</v>
      </c>
      <c r="B26" s="20">
        <v>32</v>
      </c>
      <c r="C26" s="21" t="s">
        <v>43</v>
      </c>
      <c r="D26" s="20">
        <v>1978</v>
      </c>
      <c r="E26" s="20">
        <v>1967</v>
      </c>
      <c r="F26" s="22">
        <v>0.11875</v>
      </c>
      <c r="G26" s="22">
        <v>0.049305555555555554</v>
      </c>
      <c r="H26" s="22">
        <v>0.04791666666666667</v>
      </c>
      <c r="I26" s="22">
        <v>0.11458333333333333</v>
      </c>
      <c r="J26" s="22" t="s">
        <v>28</v>
      </c>
      <c r="K26" s="22" t="s">
        <v>28</v>
      </c>
      <c r="L26" s="22"/>
      <c r="M26" s="22" t="str">
        <f>0&amp;":"&amp;INT(O26)&amp;":"&amp;(O26-INT(O26))*60</f>
        <v>0:73:0</v>
      </c>
      <c r="N26" s="22" t="e">
        <f>F26+G26+H26+I26+J26+K26+L26-M26</f>
        <v>#N/A</v>
      </c>
      <c r="O26" s="23">
        <f>4018-D26-E26</f>
        <v>73</v>
      </c>
    </row>
    <row r="28" spans="1:14" s="7" customFormat="1" ht="17.25">
      <c r="A28" s="5"/>
      <c r="B28" s="6"/>
      <c r="C28" s="7" t="s">
        <v>44</v>
      </c>
      <c r="D28" s="6"/>
      <c r="E28" s="6"/>
      <c r="F28" s="8"/>
      <c r="G28" s="8"/>
      <c r="H28" s="8"/>
      <c r="I28" s="8"/>
      <c r="J28" s="8"/>
      <c r="K28" s="8"/>
      <c r="L28" s="8"/>
      <c r="M28" s="8"/>
      <c r="N28" s="8"/>
    </row>
    <row r="29" spans="1:15" ht="12.75">
      <c r="A29" s="9"/>
      <c r="B29" s="10" t="s">
        <v>1</v>
      </c>
      <c r="C29" s="11" t="s">
        <v>2</v>
      </c>
      <c r="D29" s="10" t="s">
        <v>3</v>
      </c>
      <c r="E29" s="10" t="s">
        <v>4</v>
      </c>
      <c r="F29" s="12" t="s">
        <v>5</v>
      </c>
      <c r="G29" s="12" t="s">
        <v>6</v>
      </c>
      <c r="H29" s="12" t="s">
        <v>7</v>
      </c>
      <c r="I29" s="12" t="s">
        <v>5</v>
      </c>
      <c r="J29" s="12" t="s">
        <v>6</v>
      </c>
      <c r="K29" s="12" t="s">
        <v>7</v>
      </c>
      <c r="L29" s="12" t="s">
        <v>8</v>
      </c>
      <c r="M29" s="12" t="s">
        <v>9</v>
      </c>
      <c r="N29" s="12" t="s">
        <v>10</v>
      </c>
      <c r="O29" s="13" t="s">
        <v>11</v>
      </c>
    </row>
    <row r="30" spans="1:15" ht="12.75">
      <c r="A30" s="14"/>
      <c r="B30" s="15"/>
      <c r="C30" s="16"/>
      <c r="D30" s="15"/>
      <c r="E30" s="15"/>
      <c r="F30" s="17" t="s">
        <v>12</v>
      </c>
      <c r="G30" s="17" t="s">
        <v>12</v>
      </c>
      <c r="H30" s="17" t="s">
        <v>12</v>
      </c>
      <c r="I30" s="17" t="s">
        <v>13</v>
      </c>
      <c r="J30" s="17" t="s">
        <v>13</v>
      </c>
      <c r="K30" s="17" t="s">
        <v>13</v>
      </c>
      <c r="L30" s="17"/>
      <c r="M30" s="17"/>
      <c r="N30" s="17"/>
      <c r="O30" s="18"/>
    </row>
    <row r="31" spans="1:15" ht="12.75">
      <c r="A31" s="14" t="s">
        <v>14</v>
      </c>
      <c r="B31" s="15">
        <v>671</v>
      </c>
      <c r="C31" s="16" t="s">
        <v>45</v>
      </c>
      <c r="D31" s="15">
        <v>1949</v>
      </c>
      <c r="E31" s="15">
        <v>1972</v>
      </c>
      <c r="F31" s="17">
        <v>0.1125</v>
      </c>
      <c r="G31" s="17">
        <v>0.04722222222222222</v>
      </c>
      <c r="H31" s="17">
        <v>0.04791666666666667</v>
      </c>
      <c r="I31" s="17">
        <v>0.10833333333333334</v>
      </c>
      <c r="J31" s="17">
        <v>0.04652777777777778</v>
      </c>
      <c r="K31" s="17">
        <v>0.04791666666666667</v>
      </c>
      <c r="L31" s="17"/>
      <c r="M31" s="17" t="str">
        <f>0&amp;":"&amp;INT(O31)&amp;":"&amp;(O31-INT(O31))*60</f>
        <v>0:97:0</v>
      </c>
      <c r="N31" s="17">
        <f>F31+G31+H31+I31+J31+K31+L31-M31</f>
        <v>0.34305555555555556</v>
      </c>
      <c r="O31" s="18">
        <f>4018-D31-E31</f>
        <v>97</v>
      </c>
    </row>
    <row r="32" spans="1:15" ht="12.75">
      <c r="A32" s="14" t="s">
        <v>16</v>
      </c>
      <c r="B32" s="15">
        <v>805</v>
      </c>
      <c r="C32" s="16" t="s">
        <v>46</v>
      </c>
      <c r="D32" s="15">
        <v>1953</v>
      </c>
      <c r="E32" s="15">
        <v>1974</v>
      </c>
      <c r="F32" s="17">
        <v>0.11805555555555555</v>
      </c>
      <c r="G32" s="17">
        <v>0.05</v>
      </c>
      <c r="H32" s="17">
        <v>0.04861111111111111</v>
      </c>
      <c r="I32" s="17">
        <v>0.11388888888888889</v>
      </c>
      <c r="J32" s="17">
        <v>0.05</v>
      </c>
      <c r="K32" s="17">
        <v>0.04722222222222222</v>
      </c>
      <c r="L32" s="17"/>
      <c r="M32" s="17" t="str">
        <f>0&amp;":"&amp;INT(O32)&amp;":"&amp;(O32-INT(O32))*60</f>
        <v>0:91:0</v>
      </c>
      <c r="N32" s="17">
        <f>F32+G32+H32+I32+J32+K32+L32-M32</f>
        <v>0.3645833333333333</v>
      </c>
      <c r="O32" s="18">
        <f>4018-D32-E32</f>
        <v>91</v>
      </c>
    </row>
    <row r="33" spans="1:15" ht="12.75">
      <c r="A33" s="14" t="s">
        <v>18</v>
      </c>
      <c r="B33" s="15">
        <v>144</v>
      </c>
      <c r="C33" s="16" t="s">
        <v>47</v>
      </c>
      <c r="D33" s="15">
        <v>1965</v>
      </c>
      <c r="E33" s="15">
        <v>1974</v>
      </c>
      <c r="F33" s="17">
        <v>0.12152777777777778</v>
      </c>
      <c r="G33" s="17">
        <v>0.049305555555555554</v>
      </c>
      <c r="H33" s="17">
        <v>0.04791666666666667</v>
      </c>
      <c r="I33" s="17">
        <v>0.11736111111111111</v>
      </c>
      <c r="J33" s="17">
        <v>0.05138888888888889</v>
      </c>
      <c r="K33" s="17">
        <v>0.05138888888888889</v>
      </c>
      <c r="L33" s="17"/>
      <c r="M33" s="17" t="str">
        <f>0&amp;":"&amp;INT(O33)&amp;":"&amp;(O33-INT(O33))*60</f>
        <v>0:79:0</v>
      </c>
      <c r="N33" s="17">
        <f>F33+G33+H33+I33+J33+K33+L33-M33</f>
        <v>0.38402777777777775</v>
      </c>
      <c r="O33" s="18">
        <f>4018-D33-E33</f>
        <v>79</v>
      </c>
    </row>
    <row r="34" spans="1:15" ht="12.75">
      <c r="A34" s="14" t="s">
        <v>20</v>
      </c>
      <c r="B34" s="15">
        <v>30</v>
      </c>
      <c r="C34" s="16" t="s">
        <v>48</v>
      </c>
      <c r="D34" s="15">
        <v>1960</v>
      </c>
      <c r="E34" s="15">
        <v>1969</v>
      </c>
      <c r="F34" s="17">
        <v>0.15347222222222223</v>
      </c>
      <c r="G34" s="17">
        <v>0.06111111111111111</v>
      </c>
      <c r="H34" s="17">
        <v>0.06319444444444444</v>
      </c>
      <c r="I34" s="17">
        <v>0.15347222222222223</v>
      </c>
      <c r="J34" s="17">
        <v>0.06458333333333334</v>
      </c>
      <c r="K34" s="17">
        <v>0.06319444444444444</v>
      </c>
      <c r="L34" s="17">
        <v>0.08333333333333333</v>
      </c>
      <c r="M34" s="17" t="str">
        <f>0&amp;":"&amp;INT(O34)&amp;":"&amp;(O34-INT(O34))*60</f>
        <v>0:89:0</v>
      </c>
      <c r="N34" s="17">
        <f>F34+G34+H34+I34+J34+K34+L34-M34</f>
        <v>0.5805555555555556</v>
      </c>
      <c r="O34" s="18">
        <f>4018-D34-E34</f>
        <v>89</v>
      </c>
    </row>
    <row r="35" spans="1:15" ht="12.75">
      <c r="A35" s="19" t="s">
        <v>22</v>
      </c>
      <c r="B35" s="20">
        <v>42</v>
      </c>
      <c r="C35" s="21" t="s">
        <v>49</v>
      </c>
      <c r="D35" s="20">
        <v>1955</v>
      </c>
      <c r="E35" s="20">
        <v>1974</v>
      </c>
      <c r="F35" s="22" t="s">
        <v>28</v>
      </c>
      <c r="G35" s="22" t="s">
        <v>28</v>
      </c>
      <c r="H35" s="22" t="s">
        <v>28</v>
      </c>
      <c r="I35" s="22" t="s">
        <v>28</v>
      </c>
      <c r="J35" s="22" t="s">
        <v>28</v>
      </c>
      <c r="K35" s="22" t="s">
        <v>28</v>
      </c>
      <c r="L35" s="22"/>
      <c r="M35" s="22" t="str">
        <f>0&amp;":"&amp;INT(O35)&amp;":"&amp;(O35-INT(O35))*60</f>
        <v>0:89:0</v>
      </c>
      <c r="N35" s="22" t="e">
        <f>F35+G35+H35+I35+J35+K35+L35-M35</f>
        <v>#N/A</v>
      </c>
      <c r="O35" s="23">
        <f>4018-D35-E35</f>
        <v>89</v>
      </c>
    </row>
    <row r="37" spans="1:14" s="7" customFormat="1" ht="17.25">
      <c r="A37" s="5"/>
      <c r="B37" s="6"/>
      <c r="C37" s="7" t="s">
        <v>50</v>
      </c>
      <c r="D37" s="6"/>
      <c r="E37" s="6"/>
      <c r="F37" s="8"/>
      <c r="G37" s="8"/>
      <c r="H37" s="8"/>
      <c r="I37" s="8"/>
      <c r="J37" s="8"/>
      <c r="K37" s="8"/>
      <c r="L37" s="8"/>
      <c r="M37" s="8"/>
      <c r="N37" s="8"/>
    </row>
    <row r="38" spans="1:15" ht="12.75">
      <c r="A38" s="9"/>
      <c r="B38" s="10" t="s">
        <v>1</v>
      </c>
      <c r="C38" s="11" t="s">
        <v>2</v>
      </c>
      <c r="D38" s="10" t="s">
        <v>3</v>
      </c>
      <c r="E38" s="10" t="s">
        <v>4</v>
      </c>
      <c r="F38" s="12" t="s">
        <v>5</v>
      </c>
      <c r="G38" s="12" t="s">
        <v>6</v>
      </c>
      <c r="H38" s="12" t="s">
        <v>7</v>
      </c>
      <c r="I38" s="12" t="s">
        <v>5</v>
      </c>
      <c r="J38" s="12" t="s">
        <v>6</v>
      </c>
      <c r="K38" s="12" t="s">
        <v>7</v>
      </c>
      <c r="L38" s="12" t="s">
        <v>8</v>
      </c>
      <c r="M38" s="12" t="s">
        <v>9</v>
      </c>
      <c r="N38" s="12" t="s">
        <v>10</v>
      </c>
      <c r="O38" s="13" t="s">
        <v>11</v>
      </c>
    </row>
    <row r="39" spans="1:15" ht="12.75">
      <c r="A39" s="14"/>
      <c r="B39" s="15"/>
      <c r="C39" s="16"/>
      <c r="D39" s="15"/>
      <c r="E39" s="15"/>
      <c r="F39" s="17" t="s">
        <v>12</v>
      </c>
      <c r="G39" s="17" t="s">
        <v>12</v>
      </c>
      <c r="H39" s="17" t="s">
        <v>12</v>
      </c>
      <c r="I39" s="17" t="s">
        <v>13</v>
      </c>
      <c r="J39" s="17" t="s">
        <v>13</v>
      </c>
      <c r="K39" s="17" t="s">
        <v>13</v>
      </c>
      <c r="L39" s="17"/>
      <c r="M39" s="17"/>
      <c r="N39" s="17"/>
      <c r="O39" s="18"/>
    </row>
    <row r="40" spans="1:15" ht="12.75">
      <c r="A40" s="14" t="s">
        <v>14</v>
      </c>
      <c r="B40" s="15">
        <v>1</v>
      </c>
      <c r="C40" s="16" t="s">
        <v>51</v>
      </c>
      <c r="D40" s="15">
        <v>1969</v>
      </c>
      <c r="E40" s="15">
        <v>1972</v>
      </c>
      <c r="F40" s="17">
        <v>0.1</v>
      </c>
      <c r="G40" s="17">
        <v>0.044444444444444446</v>
      </c>
      <c r="H40" s="17">
        <v>0.04097222222222222</v>
      </c>
      <c r="I40" s="17">
        <v>0.1</v>
      </c>
      <c r="J40" s="17">
        <v>0.043055555555555555</v>
      </c>
      <c r="K40" s="17">
        <v>0.04027777777777778</v>
      </c>
      <c r="L40" s="17"/>
      <c r="M40" s="17" t="str">
        <f>0&amp;":"&amp;INT(O40)&amp;":"&amp;(O40-INT(O40))*60</f>
        <v>0:77:0</v>
      </c>
      <c r="N40" s="17">
        <f>F40+G40+H40+I40+J40+K40+L40-M40</f>
        <v>0.3152777777777778</v>
      </c>
      <c r="O40" s="18">
        <f>4018-D40-E40</f>
        <v>77</v>
      </c>
    </row>
    <row r="41" spans="1:15" ht="12.75">
      <c r="A41" s="14" t="s">
        <v>16</v>
      </c>
      <c r="B41" s="15">
        <v>48</v>
      </c>
      <c r="C41" s="16" t="s">
        <v>52</v>
      </c>
      <c r="D41" s="15">
        <v>1957</v>
      </c>
      <c r="E41" s="15">
        <v>1974</v>
      </c>
      <c r="F41" s="17">
        <v>0.10277777777777777</v>
      </c>
      <c r="G41" s="17">
        <v>0.04513888888888889</v>
      </c>
      <c r="H41" s="17">
        <v>0.04236111111111111</v>
      </c>
      <c r="I41" s="17">
        <v>0.10069444444444445</v>
      </c>
      <c r="J41" s="17">
        <v>0.04583333333333333</v>
      </c>
      <c r="K41" s="17">
        <v>0.043055555555555555</v>
      </c>
      <c r="L41" s="17"/>
      <c r="M41" s="17" t="str">
        <f>0&amp;":"&amp;INT(O41)&amp;":"&amp;(O41-INT(O41))*60</f>
        <v>0:87:0</v>
      </c>
      <c r="N41" s="17">
        <f>F41+G41+H41+I41+J41+K41+L41-M41</f>
        <v>0.3194444444444444</v>
      </c>
      <c r="O41" s="18">
        <f>4018-D41-E41</f>
        <v>87</v>
      </c>
    </row>
    <row r="42" spans="1:15" ht="12.75">
      <c r="A42" s="14" t="s">
        <v>18</v>
      </c>
      <c r="B42" s="15">
        <v>47</v>
      </c>
      <c r="C42" s="16" t="s">
        <v>53</v>
      </c>
      <c r="D42" s="15">
        <v>1956</v>
      </c>
      <c r="E42" s="15">
        <v>1974</v>
      </c>
      <c r="F42" s="17">
        <v>0.10555555555555556</v>
      </c>
      <c r="G42" s="17">
        <v>0.04583333333333333</v>
      </c>
      <c r="H42" s="17">
        <v>0.043055555555555555</v>
      </c>
      <c r="I42" s="17">
        <v>0.10277777777777777</v>
      </c>
      <c r="J42" s="17">
        <v>0.04652777777777778</v>
      </c>
      <c r="K42" s="17">
        <v>0.04375</v>
      </c>
      <c r="L42" s="17"/>
      <c r="M42" s="17" t="str">
        <f>0&amp;":"&amp;INT(O42)&amp;":"&amp;(O42-INT(O42))*60</f>
        <v>0:88:0</v>
      </c>
      <c r="N42" s="17">
        <f>F42+G42+H42+I42+J42+K42+L42-M42</f>
        <v>0.32638888888888884</v>
      </c>
      <c r="O42" s="18">
        <f>4018-D42-E42</f>
        <v>88</v>
      </c>
    </row>
    <row r="43" spans="1:15" ht="12.75">
      <c r="A43" s="14" t="s">
        <v>20</v>
      </c>
      <c r="B43" s="15">
        <v>711</v>
      </c>
      <c r="C43" s="16" t="s">
        <v>54</v>
      </c>
      <c r="D43" s="15">
        <v>1938</v>
      </c>
      <c r="E43" s="15">
        <v>1970</v>
      </c>
      <c r="F43" s="17">
        <v>0.11597222222222223</v>
      </c>
      <c r="G43" s="17">
        <v>0.05138888888888889</v>
      </c>
      <c r="H43" s="17">
        <v>0.04722222222222222</v>
      </c>
      <c r="I43" s="17">
        <v>0.11180555555555556</v>
      </c>
      <c r="J43" s="17">
        <v>0.04861111111111111</v>
      </c>
      <c r="K43" s="17">
        <v>0.04583333333333333</v>
      </c>
      <c r="L43" s="17"/>
      <c r="M43" s="17" t="str">
        <f>0&amp;":"&amp;INT(O43)&amp;":"&amp;(O43-INT(O43))*60</f>
        <v>0:110:0</v>
      </c>
      <c r="N43" s="17">
        <f>F43+G43+H43+I43+J43+K43+L43-M43</f>
        <v>0.34444444444444444</v>
      </c>
      <c r="O43" s="18">
        <f>4018-D43-E43</f>
        <v>110</v>
      </c>
    </row>
    <row r="44" spans="1:15" ht="12.75">
      <c r="A44" s="14" t="s">
        <v>22</v>
      </c>
      <c r="B44" s="15">
        <v>114</v>
      </c>
      <c r="C44" s="16" t="s">
        <v>55</v>
      </c>
      <c r="D44" s="15">
        <v>1966</v>
      </c>
      <c r="E44" s="15">
        <v>1973</v>
      </c>
      <c r="F44" s="17">
        <v>0.10972222222222222</v>
      </c>
      <c r="G44" s="17">
        <v>0.04652777777777778</v>
      </c>
      <c r="H44" s="17">
        <v>0.044444444444444446</v>
      </c>
      <c r="I44" s="17">
        <v>0.10138888888888889</v>
      </c>
      <c r="J44" s="17">
        <v>0.04722222222222222</v>
      </c>
      <c r="K44" s="17">
        <v>0.05</v>
      </c>
      <c r="L44" s="17"/>
      <c r="M44" s="17" t="str">
        <f>0&amp;":"&amp;INT(O44)&amp;":"&amp;(O44-INT(O44))*60</f>
        <v>0:79:0</v>
      </c>
      <c r="N44" s="17">
        <f>F44+G44+H44+I44+J44+K44+L44-M44</f>
        <v>0.34444444444444444</v>
      </c>
      <c r="O44" s="18">
        <f>4018-D44-E44</f>
        <v>79</v>
      </c>
    </row>
    <row r="45" spans="1:15" ht="12.75">
      <c r="A45" s="14" t="s">
        <v>24</v>
      </c>
      <c r="B45" s="15">
        <v>103</v>
      </c>
      <c r="C45" s="16" t="s">
        <v>56</v>
      </c>
      <c r="D45" s="15">
        <v>1959</v>
      </c>
      <c r="E45" s="15">
        <v>1974</v>
      </c>
      <c r="F45" s="17">
        <v>0.10972222222222222</v>
      </c>
      <c r="G45" s="17">
        <v>0.04583333333333333</v>
      </c>
      <c r="H45" s="17">
        <v>0.04791666666666667</v>
      </c>
      <c r="I45" s="17">
        <v>0.10694444444444444</v>
      </c>
      <c r="J45" s="17">
        <v>0.05</v>
      </c>
      <c r="K45" s="17">
        <v>0.04722222222222222</v>
      </c>
      <c r="L45" s="17"/>
      <c r="M45" s="17" t="str">
        <f>0&amp;":"&amp;INT(O45)&amp;":"&amp;(O45-INT(O45))*60</f>
        <v>0:85:0</v>
      </c>
      <c r="N45" s="17">
        <f>F45+G45+H45+I45+J45+K45+L45-M45</f>
        <v>0.3486111111111111</v>
      </c>
      <c r="O45" s="18">
        <f>4018-D45-E45</f>
        <v>85</v>
      </c>
    </row>
    <row r="46" spans="1:15" ht="12.75">
      <c r="A46" s="14" t="s">
        <v>26</v>
      </c>
      <c r="B46" s="15">
        <v>52</v>
      </c>
      <c r="C46" s="16" t="s">
        <v>57</v>
      </c>
      <c r="D46" s="15">
        <v>1957</v>
      </c>
      <c r="E46" s="15">
        <v>1971</v>
      </c>
      <c r="F46" s="17">
        <v>0.11458333333333333</v>
      </c>
      <c r="G46" s="17">
        <v>0.04791666666666667</v>
      </c>
      <c r="H46" s="17">
        <v>0.04513888888888889</v>
      </c>
      <c r="I46" s="17">
        <v>0.11180555555555556</v>
      </c>
      <c r="J46" s="17">
        <v>0.04791666666666667</v>
      </c>
      <c r="K46" s="17">
        <v>0.04652777777777778</v>
      </c>
      <c r="L46" s="17"/>
      <c r="M46" s="17" t="str">
        <f>0&amp;":"&amp;INT(O46)&amp;":"&amp;(O46-INT(O46))*60</f>
        <v>0:90:0</v>
      </c>
      <c r="N46" s="17">
        <f>F46+G46+H46+I46+J46+K46+L46-M46</f>
        <v>0.3513888888888889</v>
      </c>
      <c r="O46" s="18">
        <f>4018-D46-E46</f>
        <v>90</v>
      </c>
    </row>
    <row r="47" spans="1:15" ht="12.75">
      <c r="A47" s="14" t="s">
        <v>29</v>
      </c>
      <c r="B47" s="15">
        <v>108</v>
      </c>
      <c r="C47" s="16" t="s">
        <v>58</v>
      </c>
      <c r="D47" s="15">
        <v>1963</v>
      </c>
      <c r="E47" s="15">
        <v>1969</v>
      </c>
      <c r="F47" s="17">
        <v>0.11527777777777778</v>
      </c>
      <c r="G47" s="17">
        <v>0.04861111111111111</v>
      </c>
      <c r="H47" s="17">
        <v>0.04722222222222222</v>
      </c>
      <c r="I47" s="17">
        <v>0.11319444444444444</v>
      </c>
      <c r="J47" s="17">
        <v>0.04791666666666667</v>
      </c>
      <c r="K47" s="17">
        <v>0.04791666666666667</v>
      </c>
      <c r="L47" s="17"/>
      <c r="M47" s="17" t="str">
        <f>0&amp;":"&amp;INT(O47)&amp;":"&amp;(O47-INT(O47))*60</f>
        <v>0:86:0</v>
      </c>
      <c r="N47" s="17">
        <f>F47+G47+H47+I47+J47+K47+L47-M47</f>
        <v>0.36041666666666666</v>
      </c>
      <c r="O47" s="18">
        <f>4018-D47-E47</f>
        <v>86</v>
      </c>
    </row>
    <row r="48" spans="1:15" ht="12.75">
      <c r="A48" s="14" t="s">
        <v>40</v>
      </c>
      <c r="B48" s="15">
        <v>70</v>
      </c>
      <c r="C48" s="16" t="s">
        <v>59</v>
      </c>
      <c r="D48" s="15">
        <v>1965</v>
      </c>
      <c r="E48" s="15">
        <v>1972</v>
      </c>
      <c r="F48" s="17">
        <v>0.11805555555555555</v>
      </c>
      <c r="G48" s="17">
        <v>0.04791666666666667</v>
      </c>
      <c r="H48" s="17">
        <v>0.04652777777777778</v>
      </c>
      <c r="I48" s="17">
        <v>0.11527777777777778</v>
      </c>
      <c r="J48" s="17">
        <v>0.04791666666666667</v>
      </c>
      <c r="K48" s="17">
        <v>0.04583333333333333</v>
      </c>
      <c r="L48" s="17"/>
      <c r="M48" s="17" t="str">
        <f>0&amp;":"&amp;INT(O48)&amp;":"&amp;(O48-INT(O48))*60</f>
        <v>0:81:0</v>
      </c>
      <c r="N48" s="17">
        <f>F48+G48+H48+I48+J48+K48+L48-M48</f>
        <v>0.36527777777777776</v>
      </c>
      <c r="O48" s="18">
        <f>4018-D48-E48</f>
        <v>81</v>
      </c>
    </row>
    <row r="49" spans="1:15" ht="12.75">
      <c r="A49" s="14" t="s">
        <v>42</v>
      </c>
      <c r="B49" s="15">
        <v>51</v>
      </c>
      <c r="C49" s="16" t="s">
        <v>60</v>
      </c>
      <c r="D49" s="15">
        <v>1944</v>
      </c>
      <c r="E49" s="15">
        <v>1974</v>
      </c>
      <c r="F49" s="17">
        <v>0.1326388888888889</v>
      </c>
      <c r="G49" s="17">
        <v>0.05555555555555555</v>
      </c>
      <c r="H49" s="17">
        <v>0.052083333333333336</v>
      </c>
      <c r="I49" s="17">
        <v>0.12708333333333333</v>
      </c>
      <c r="J49" s="17">
        <v>0.05625</v>
      </c>
      <c r="K49" s="17">
        <v>0.05347222222222222</v>
      </c>
      <c r="L49" s="17"/>
      <c r="M49" s="17" t="str">
        <f>0&amp;":"&amp;INT(O49)&amp;":"&amp;(O49-INT(O49))*60</f>
        <v>0:100:0</v>
      </c>
      <c r="N49" s="17">
        <f>F49+G49+H49+I49+J49+K49+L49-M49</f>
        <v>0.4076388888888889</v>
      </c>
      <c r="O49" s="18">
        <f>4018-D49-E49</f>
        <v>100</v>
      </c>
    </row>
    <row r="50" spans="1:15" ht="12.75">
      <c r="A50" s="14" t="s">
        <v>61</v>
      </c>
      <c r="B50" s="15">
        <v>703</v>
      </c>
      <c r="C50" s="16" t="s">
        <v>62</v>
      </c>
      <c r="D50" s="15">
        <v>1933</v>
      </c>
      <c r="E50" s="15">
        <v>1973</v>
      </c>
      <c r="F50" s="17">
        <v>0.1375</v>
      </c>
      <c r="G50" s="17">
        <v>0.05555555555555555</v>
      </c>
      <c r="H50" s="17">
        <v>0.05416666666666667</v>
      </c>
      <c r="I50" s="17">
        <v>0.13055555555555556</v>
      </c>
      <c r="J50" s="17">
        <v>0.05555555555555555</v>
      </c>
      <c r="K50" s="17">
        <v>0.05277777777777778</v>
      </c>
      <c r="L50" s="17"/>
      <c r="M50" s="17" t="str">
        <f>0&amp;":"&amp;INT(O50)&amp;":"&amp;(O50-INT(O50))*60</f>
        <v>0:112:0</v>
      </c>
      <c r="N50" s="17">
        <f>F50+G50+H50+I50+J50+K50+L50-M50</f>
        <v>0.4083333333333333</v>
      </c>
      <c r="O50" s="18">
        <f>4018-D50-E50</f>
        <v>112</v>
      </c>
    </row>
    <row r="51" spans="1:15" ht="12.75">
      <c r="A51" s="14" t="s">
        <v>63</v>
      </c>
      <c r="B51" s="15">
        <v>74</v>
      </c>
      <c r="C51" s="16" t="s">
        <v>64</v>
      </c>
      <c r="D51" s="15">
        <v>1972</v>
      </c>
      <c r="E51" s="15">
        <v>1974</v>
      </c>
      <c r="F51" s="17">
        <v>0.13055555555555556</v>
      </c>
      <c r="G51" s="17">
        <v>0.05416666666666667</v>
      </c>
      <c r="H51" s="17">
        <v>0.05138888888888889</v>
      </c>
      <c r="I51" s="17">
        <v>0.12569444444444444</v>
      </c>
      <c r="J51" s="17">
        <v>0.05347222222222222</v>
      </c>
      <c r="K51" s="17">
        <v>0.05</v>
      </c>
      <c r="L51" s="17"/>
      <c r="M51" s="17" t="str">
        <f>0&amp;":"&amp;INT(O51)&amp;":"&amp;(O51-INT(O51))*60</f>
        <v>0:72:0</v>
      </c>
      <c r="N51" s="17">
        <f>F51+G51+H51+I51+J51+K51+L51-M51</f>
        <v>0.41527777777777775</v>
      </c>
      <c r="O51" s="18">
        <f>4018-D51-E51</f>
        <v>72</v>
      </c>
    </row>
    <row r="52" spans="1:15" ht="12.75">
      <c r="A52" s="19" t="s">
        <v>65</v>
      </c>
      <c r="B52" s="20">
        <v>629</v>
      </c>
      <c r="C52" s="21" t="s">
        <v>66</v>
      </c>
      <c r="D52" s="20">
        <v>1940</v>
      </c>
      <c r="E52" s="20">
        <v>1973</v>
      </c>
      <c r="F52" s="22" t="s">
        <v>28</v>
      </c>
      <c r="G52" s="22" t="s">
        <v>28</v>
      </c>
      <c r="H52" s="22" t="s">
        <v>28</v>
      </c>
      <c r="I52" s="22" t="s">
        <v>28</v>
      </c>
      <c r="J52" s="22" t="s">
        <v>28</v>
      </c>
      <c r="K52" s="22" t="s">
        <v>28</v>
      </c>
      <c r="L52" s="22" t="s">
        <v>67</v>
      </c>
      <c r="M52" s="22" t="str">
        <f>0&amp;":"&amp;INT(O52)&amp;":"&amp;(O52-INT(O52))*60</f>
        <v>0:105:0</v>
      </c>
      <c r="N52" s="22" t="e">
        <f>F52+G52+H52+I52+J52+K52+L52-M52</f>
        <v>#N/A</v>
      </c>
      <c r="O52" s="23">
        <f>4018-D52-E52</f>
        <v>105</v>
      </c>
    </row>
    <row r="54" spans="1:14" s="7" customFormat="1" ht="17.25">
      <c r="A54" s="5"/>
      <c r="B54" s="6"/>
      <c r="C54" s="7" t="s">
        <v>68</v>
      </c>
      <c r="D54" s="6"/>
      <c r="E54" s="6"/>
      <c r="F54" s="8"/>
      <c r="G54" s="8"/>
      <c r="H54" s="8"/>
      <c r="I54" s="8"/>
      <c r="J54" s="8"/>
      <c r="K54" s="8"/>
      <c r="L54" s="8"/>
      <c r="M54" s="8"/>
      <c r="N54" s="8"/>
    </row>
    <row r="55" spans="1:15" ht="12.75">
      <c r="A55" s="9"/>
      <c r="B55" s="10" t="s">
        <v>1</v>
      </c>
      <c r="C55" s="11" t="s">
        <v>2</v>
      </c>
      <c r="D55" s="10" t="s">
        <v>3</v>
      </c>
      <c r="E55" s="10" t="s">
        <v>4</v>
      </c>
      <c r="F55" s="12" t="s">
        <v>5</v>
      </c>
      <c r="G55" s="12" t="s">
        <v>6</v>
      </c>
      <c r="H55" s="12" t="s">
        <v>7</v>
      </c>
      <c r="I55" s="12" t="s">
        <v>5</v>
      </c>
      <c r="J55" s="12" t="s">
        <v>6</v>
      </c>
      <c r="K55" s="12" t="s">
        <v>7</v>
      </c>
      <c r="L55" s="12" t="s">
        <v>8</v>
      </c>
      <c r="M55" s="12" t="s">
        <v>9</v>
      </c>
      <c r="N55" s="12" t="s">
        <v>10</v>
      </c>
      <c r="O55" s="13" t="s">
        <v>11</v>
      </c>
    </row>
    <row r="56" spans="1:15" ht="12.75">
      <c r="A56" s="14"/>
      <c r="B56" s="15"/>
      <c r="C56" s="16"/>
      <c r="D56" s="15"/>
      <c r="E56" s="15"/>
      <c r="F56" s="17" t="s">
        <v>12</v>
      </c>
      <c r="G56" s="17" t="s">
        <v>12</v>
      </c>
      <c r="H56" s="17" t="s">
        <v>12</v>
      </c>
      <c r="I56" s="17" t="s">
        <v>13</v>
      </c>
      <c r="J56" s="17" t="s">
        <v>13</v>
      </c>
      <c r="K56" s="17" t="s">
        <v>13</v>
      </c>
      <c r="L56" s="17"/>
      <c r="M56" s="17"/>
      <c r="N56" s="17"/>
      <c r="O56" s="18"/>
    </row>
    <row r="57" spans="1:15" ht="12.75">
      <c r="A57" s="14" t="s">
        <v>14</v>
      </c>
      <c r="B57" s="15">
        <v>898</v>
      </c>
      <c r="C57" s="16" t="s">
        <v>69</v>
      </c>
      <c r="D57" s="15">
        <v>1960</v>
      </c>
      <c r="E57" s="15">
        <v>1980</v>
      </c>
      <c r="F57" s="17">
        <v>0.09861111111111111</v>
      </c>
      <c r="G57" s="17">
        <v>0.04236111111111111</v>
      </c>
      <c r="H57" s="17">
        <v>0.04027777777777778</v>
      </c>
      <c r="I57" s="17">
        <v>0.09861111111111111</v>
      </c>
      <c r="J57" s="17">
        <v>0.04375</v>
      </c>
      <c r="K57" s="17">
        <v>0.04236111111111111</v>
      </c>
      <c r="L57" s="17"/>
      <c r="M57" s="17" t="str">
        <f>0&amp;":"&amp;INT(O57)&amp;":"&amp;(O57-INT(O57))*60</f>
        <v>0:78:0</v>
      </c>
      <c r="N57" s="17">
        <f>F57+G57+H57+I57+J57+K57+L57-M57</f>
        <v>0.31180555555555556</v>
      </c>
      <c r="O57" s="18">
        <f>4018-D57-E57</f>
        <v>78</v>
      </c>
    </row>
    <row r="58" spans="1:15" ht="12.75">
      <c r="A58" s="14" t="s">
        <v>16</v>
      </c>
      <c r="B58" s="15">
        <v>57</v>
      </c>
      <c r="C58" s="16" t="s">
        <v>70</v>
      </c>
      <c r="D58" s="15">
        <v>1967</v>
      </c>
      <c r="E58" s="15">
        <v>1980</v>
      </c>
      <c r="F58" s="17">
        <v>0.10069444444444445</v>
      </c>
      <c r="G58" s="17">
        <v>0.044444444444444446</v>
      </c>
      <c r="H58" s="17">
        <v>0.04236111111111111</v>
      </c>
      <c r="I58" s="17">
        <v>0.09930555555555555</v>
      </c>
      <c r="J58" s="17">
        <v>0.043055555555555555</v>
      </c>
      <c r="K58" s="17">
        <v>0.04236111111111111</v>
      </c>
      <c r="L58" s="17"/>
      <c r="M58" s="17" t="str">
        <f>0&amp;":"&amp;INT(O58)&amp;":"&amp;(O58-INT(O58))*60</f>
        <v>0:71:0</v>
      </c>
      <c r="N58" s="17">
        <f>F58+G58+H58+I58+J58+K58+L58-M58</f>
        <v>0.3229166666666667</v>
      </c>
      <c r="O58" s="18">
        <f>4018-D58-E58</f>
        <v>71</v>
      </c>
    </row>
    <row r="59" spans="1:15" ht="12.75">
      <c r="A59" s="14" t="s">
        <v>18</v>
      </c>
      <c r="B59" s="15">
        <v>8</v>
      </c>
      <c r="C59" s="16" t="s">
        <v>71</v>
      </c>
      <c r="D59" s="15">
        <v>1947</v>
      </c>
      <c r="E59" s="15">
        <v>1976</v>
      </c>
      <c r="F59" s="17">
        <v>0.11319444444444444</v>
      </c>
      <c r="G59" s="17">
        <v>0.049305555555555554</v>
      </c>
      <c r="H59" s="17">
        <v>0.04652777777777778</v>
      </c>
      <c r="I59" s="17">
        <v>0.11666666666666667</v>
      </c>
      <c r="J59" s="17">
        <v>0.049305555555555554</v>
      </c>
      <c r="K59" s="17">
        <v>0.04513888888888889</v>
      </c>
      <c r="L59" s="17"/>
      <c r="M59" s="17" t="str">
        <f>0&amp;":"&amp;INT(O59)&amp;":"&amp;(O59-INT(O59))*60</f>
        <v>0:95:0</v>
      </c>
      <c r="N59" s="17">
        <f>F59+G59+H59+I59+J59+K59+L59-M59</f>
        <v>0.3541666666666667</v>
      </c>
      <c r="O59" s="18">
        <f>4018-D59-E59</f>
        <v>95</v>
      </c>
    </row>
    <row r="60" spans="1:15" ht="12.75">
      <c r="A60" s="19" t="s">
        <v>20</v>
      </c>
      <c r="B60" s="20">
        <v>55</v>
      </c>
      <c r="C60" s="21" t="s">
        <v>72</v>
      </c>
      <c r="D60" s="20">
        <v>1967</v>
      </c>
      <c r="E60" s="20">
        <v>1980</v>
      </c>
      <c r="F60" s="22">
        <v>0.1125</v>
      </c>
      <c r="G60" s="22" t="s">
        <v>28</v>
      </c>
      <c r="H60" s="22" t="s">
        <v>28</v>
      </c>
      <c r="I60" s="22" t="s">
        <v>28</v>
      </c>
      <c r="J60" s="22" t="s">
        <v>28</v>
      </c>
      <c r="K60" s="22" t="s">
        <v>28</v>
      </c>
      <c r="L60" s="22"/>
      <c r="M60" s="22" t="str">
        <f>0&amp;":"&amp;INT(O60)&amp;":"&amp;(O60-INT(O60))*60</f>
        <v>0:71:0</v>
      </c>
      <c r="N60" s="22" t="e">
        <f>F60+G60+H60+I60+J60+K60+L60-M60</f>
        <v>#N/A</v>
      </c>
      <c r="O60" s="23">
        <f>4018-D60-E60</f>
        <v>71</v>
      </c>
    </row>
    <row r="62" spans="1:14" s="7" customFormat="1" ht="17.25">
      <c r="A62" s="5"/>
      <c r="B62" s="6"/>
      <c r="C62" s="7" t="s">
        <v>73</v>
      </c>
      <c r="D62" s="6"/>
      <c r="E62" s="6"/>
      <c r="F62" s="8"/>
      <c r="G62" s="8"/>
      <c r="H62" s="8"/>
      <c r="I62" s="8"/>
      <c r="J62" s="8"/>
      <c r="K62" s="8"/>
      <c r="L62" s="8"/>
      <c r="M62" s="8"/>
      <c r="N62" s="8"/>
    </row>
    <row r="63" spans="1:15" ht="12.75">
      <c r="A63" s="9"/>
      <c r="B63" s="10" t="s">
        <v>1</v>
      </c>
      <c r="C63" s="11" t="s">
        <v>2</v>
      </c>
      <c r="D63" s="10" t="s">
        <v>3</v>
      </c>
      <c r="E63" s="10" t="s">
        <v>4</v>
      </c>
      <c r="F63" s="12" t="s">
        <v>5</v>
      </c>
      <c r="G63" s="12" t="s">
        <v>6</v>
      </c>
      <c r="H63" s="12" t="s">
        <v>7</v>
      </c>
      <c r="I63" s="12" t="s">
        <v>5</v>
      </c>
      <c r="J63" s="12" t="s">
        <v>6</v>
      </c>
      <c r="K63" s="12" t="s">
        <v>7</v>
      </c>
      <c r="L63" s="12" t="s">
        <v>8</v>
      </c>
      <c r="M63" s="12" t="s">
        <v>9</v>
      </c>
      <c r="N63" s="12" t="s">
        <v>10</v>
      </c>
      <c r="O63" s="13" t="s">
        <v>11</v>
      </c>
    </row>
    <row r="64" spans="1:15" ht="12.75">
      <c r="A64" s="14"/>
      <c r="B64" s="15"/>
      <c r="C64" s="16"/>
      <c r="D64" s="15"/>
      <c r="E64" s="15"/>
      <c r="F64" s="17" t="s">
        <v>12</v>
      </c>
      <c r="G64" s="17" t="s">
        <v>12</v>
      </c>
      <c r="H64" s="17" t="s">
        <v>12</v>
      </c>
      <c r="I64" s="17" t="s">
        <v>13</v>
      </c>
      <c r="J64" s="17" t="s">
        <v>13</v>
      </c>
      <c r="K64" s="17" t="s">
        <v>13</v>
      </c>
      <c r="L64" s="17"/>
      <c r="M64" s="17"/>
      <c r="N64" s="17"/>
      <c r="O64" s="18"/>
    </row>
    <row r="65" spans="1:15" ht="12.75">
      <c r="A65" s="14" t="s">
        <v>74</v>
      </c>
      <c r="B65" s="15">
        <v>184</v>
      </c>
      <c r="C65" s="16" t="s">
        <v>75</v>
      </c>
      <c r="D65" s="15">
        <v>1953</v>
      </c>
      <c r="E65" s="15">
        <v>1980</v>
      </c>
      <c r="F65" s="17">
        <v>0.10694444444444444</v>
      </c>
      <c r="G65" s="17">
        <v>0.044444444444444446</v>
      </c>
      <c r="H65" s="17">
        <v>0.043055555555555555</v>
      </c>
      <c r="I65" s="17">
        <v>0.10416666666666667</v>
      </c>
      <c r="J65" s="17">
        <v>0.04513888888888889</v>
      </c>
      <c r="K65" s="17">
        <v>0.043055555555555555</v>
      </c>
      <c r="L65" s="17"/>
      <c r="M65" s="17" t="str">
        <f>0&amp;":"&amp;INT(O65)&amp;":"&amp;(O65-INT(O65))*60</f>
        <v>0:85:0</v>
      </c>
      <c r="N65" s="17">
        <f>F65+G65+H65+I65+J65+K65+L65-M65</f>
        <v>0.3277777777777778</v>
      </c>
      <c r="O65" s="18">
        <f>4018-D65-E65</f>
        <v>85</v>
      </c>
    </row>
    <row r="66" spans="1:15" ht="12.75">
      <c r="A66" s="14" t="s">
        <v>76</v>
      </c>
      <c r="B66" s="15">
        <v>76</v>
      </c>
      <c r="C66" s="16" t="s">
        <v>77</v>
      </c>
      <c r="D66" s="15">
        <v>1958</v>
      </c>
      <c r="E66" s="15">
        <v>1978</v>
      </c>
      <c r="F66" s="17">
        <v>0.10694444444444444</v>
      </c>
      <c r="G66" s="17">
        <v>0.043055555555555555</v>
      </c>
      <c r="H66" s="17">
        <v>0.04375</v>
      </c>
      <c r="I66" s="17">
        <v>0.10416666666666667</v>
      </c>
      <c r="J66" s="17">
        <v>0.04583333333333333</v>
      </c>
      <c r="K66" s="17">
        <v>0.044444444444444446</v>
      </c>
      <c r="L66" s="17"/>
      <c r="M66" s="17" t="str">
        <f>0&amp;":"&amp;INT(O66)&amp;":"&amp;(O66-INT(O66))*60</f>
        <v>0:82:0</v>
      </c>
      <c r="N66" s="17">
        <f>F66+G66+H66+I66+J66+K66+L66-M66</f>
        <v>0.33125</v>
      </c>
      <c r="O66" s="18">
        <f>4018-D66-E66</f>
        <v>82</v>
      </c>
    </row>
    <row r="67" spans="1:15" ht="12.75">
      <c r="A67" s="14" t="s">
        <v>78</v>
      </c>
      <c r="B67" s="15">
        <v>281</v>
      </c>
      <c r="C67" s="16" t="s">
        <v>79</v>
      </c>
      <c r="D67" s="15">
        <v>1962</v>
      </c>
      <c r="E67" s="15">
        <v>1978</v>
      </c>
      <c r="F67" s="17">
        <v>0.10694444444444444</v>
      </c>
      <c r="G67" s="17">
        <v>0.04583333333333333</v>
      </c>
      <c r="H67" s="17">
        <v>0.04375</v>
      </c>
      <c r="I67" s="17">
        <v>0.10625</v>
      </c>
      <c r="J67" s="17">
        <v>0.04583333333333333</v>
      </c>
      <c r="K67" s="17">
        <v>0.043055555555555555</v>
      </c>
      <c r="L67" s="17"/>
      <c r="M67" s="17" t="str">
        <f>0&amp;":"&amp;INT(O67)&amp;":"&amp;(O67-INT(O67))*60</f>
        <v>0:78:0</v>
      </c>
      <c r="N67" s="17">
        <f>F67+G67+H67+I67+J67+K67+L67-M67</f>
        <v>0.3375</v>
      </c>
      <c r="O67" s="18">
        <f>4018-D67-E67</f>
        <v>78</v>
      </c>
    </row>
    <row r="68" spans="1:15" ht="12.75">
      <c r="A68" s="14" t="s">
        <v>80</v>
      </c>
      <c r="B68" s="15">
        <v>60</v>
      </c>
      <c r="C68" s="16" t="s">
        <v>81</v>
      </c>
      <c r="D68" s="15">
        <v>1951</v>
      </c>
      <c r="E68" s="15">
        <v>1976</v>
      </c>
      <c r="F68" s="17">
        <v>0.1125</v>
      </c>
      <c r="G68" s="17">
        <v>0.04791666666666667</v>
      </c>
      <c r="H68" s="17">
        <v>0.04513888888888889</v>
      </c>
      <c r="I68" s="17">
        <v>0.10625</v>
      </c>
      <c r="J68" s="17">
        <v>0.04791666666666667</v>
      </c>
      <c r="K68" s="17">
        <v>0.044444444444444446</v>
      </c>
      <c r="L68" s="17"/>
      <c r="M68" s="17" t="str">
        <f>0&amp;":"&amp;INT(O68)&amp;":"&amp;(O68-INT(O68))*60</f>
        <v>0:91:0</v>
      </c>
      <c r="N68" s="17">
        <f>F68+G68+H68+I68+J68+K68+L68-M68</f>
        <v>0.34097222222222223</v>
      </c>
      <c r="O68" s="18">
        <f>4018-D68-E68</f>
        <v>91</v>
      </c>
    </row>
    <row r="69" spans="1:15" ht="12.75">
      <c r="A69" s="14" t="s">
        <v>82</v>
      </c>
      <c r="B69" s="15">
        <v>86</v>
      </c>
      <c r="C69" s="16" t="s">
        <v>83</v>
      </c>
      <c r="D69" s="15">
        <v>1952</v>
      </c>
      <c r="E69" s="15">
        <v>1978</v>
      </c>
      <c r="F69" s="17">
        <v>0.11388888888888889</v>
      </c>
      <c r="G69" s="17">
        <v>0.04861111111111111</v>
      </c>
      <c r="H69" s="17">
        <v>0.04722222222222222</v>
      </c>
      <c r="I69" s="17">
        <v>0.11875</v>
      </c>
      <c r="J69" s="17">
        <v>0.049305555555555554</v>
      </c>
      <c r="K69" s="17">
        <v>0.04722222222222222</v>
      </c>
      <c r="L69" s="17"/>
      <c r="M69" s="17" t="str">
        <f>0&amp;":"&amp;INT(O69)&amp;":"&amp;(O69-INT(O69))*60</f>
        <v>0:88:0</v>
      </c>
      <c r="N69" s="17">
        <f>F69+G69+H69+I69+J69+K69+L69-M69</f>
        <v>0.3638888888888889</v>
      </c>
      <c r="O69" s="18">
        <f>4018-D69-E69</f>
        <v>88</v>
      </c>
    </row>
    <row r="70" spans="1:15" ht="12.75">
      <c r="A70" s="14" t="s">
        <v>84</v>
      </c>
      <c r="B70" s="15">
        <v>26</v>
      </c>
      <c r="C70" s="16" t="s">
        <v>85</v>
      </c>
      <c r="D70" s="15">
        <v>1973</v>
      </c>
      <c r="E70" s="15">
        <v>1979</v>
      </c>
      <c r="F70" s="17">
        <v>0.11527777777777778</v>
      </c>
      <c r="G70" s="17">
        <v>0.04722222222222222</v>
      </c>
      <c r="H70" s="17">
        <v>0.04583333333333333</v>
      </c>
      <c r="I70" s="17">
        <v>0.12430555555555556</v>
      </c>
      <c r="J70" s="17">
        <v>0.04652777777777778</v>
      </c>
      <c r="K70" s="17">
        <v>0.04583333333333333</v>
      </c>
      <c r="L70" s="17"/>
      <c r="M70" s="17" t="str">
        <f>0&amp;":"&amp;INT(O70)&amp;":"&amp;(O70-INT(O70))*60</f>
        <v>0:66:0</v>
      </c>
      <c r="N70" s="17">
        <f>F70+G70+H70+I70+J70+K70+L70-M70</f>
        <v>0.3791666666666667</v>
      </c>
      <c r="O70" s="18">
        <f>4018-D70-E70</f>
        <v>66</v>
      </c>
    </row>
    <row r="71" spans="1:15" ht="12.75">
      <c r="A71" s="14" t="s">
        <v>86</v>
      </c>
      <c r="B71" s="15">
        <v>66</v>
      </c>
      <c r="C71" s="16" t="s">
        <v>87</v>
      </c>
      <c r="D71" s="15">
        <v>1960</v>
      </c>
      <c r="E71" s="15">
        <v>1975</v>
      </c>
      <c r="F71" s="17">
        <v>0.13958333333333334</v>
      </c>
      <c r="G71" s="17">
        <v>0.05416666666666667</v>
      </c>
      <c r="H71" s="17">
        <v>0.05138888888888889</v>
      </c>
      <c r="I71" s="17">
        <v>0.13055555555555556</v>
      </c>
      <c r="J71" s="17">
        <v>0.05347222222222222</v>
      </c>
      <c r="K71" s="17">
        <v>0.05555555555555555</v>
      </c>
      <c r="L71" s="17"/>
      <c r="M71" s="17" t="str">
        <f>0&amp;":"&amp;INT(O71)&amp;":"&amp;(O71-INT(O71))*60</f>
        <v>0:83:0</v>
      </c>
      <c r="N71" s="17">
        <f>F71+G71+H71+I71+J71+K71+L71-M71</f>
        <v>0.42708333333333326</v>
      </c>
      <c r="O71" s="18">
        <f>4018-D71-E71</f>
        <v>83</v>
      </c>
    </row>
    <row r="72" spans="1:15" ht="12.75">
      <c r="A72" s="19" t="s">
        <v>88</v>
      </c>
      <c r="B72" s="20">
        <v>33</v>
      </c>
      <c r="C72" s="21" t="s">
        <v>89</v>
      </c>
      <c r="D72" s="20">
        <v>1969</v>
      </c>
      <c r="E72" s="20">
        <v>1977</v>
      </c>
      <c r="F72" s="22" t="s">
        <v>28</v>
      </c>
      <c r="G72" s="22" t="s">
        <v>28</v>
      </c>
      <c r="H72" s="22" t="s">
        <v>28</v>
      </c>
      <c r="I72" s="22" t="s">
        <v>28</v>
      </c>
      <c r="J72" s="22" t="s">
        <v>28</v>
      </c>
      <c r="K72" s="22" t="s">
        <v>28</v>
      </c>
      <c r="L72" s="22"/>
      <c r="M72" s="22" t="str">
        <f>0&amp;":"&amp;INT(O72)&amp;":"&amp;(O72-INT(O72))*60</f>
        <v>0:72:0</v>
      </c>
      <c r="N72" s="22" t="e">
        <f>F72+G72+H72+I72+J72+K72+L72-M72</f>
        <v>#N/A</v>
      </c>
      <c r="O72" s="23">
        <f>4018-D72-E72</f>
        <v>72</v>
      </c>
    </row>
    <row r="74" spans="1:14" s="7" customFormat="1" ht="17.25">
      <c r="A74" s="5"/>
      <c r="B74" s="6"/>
      <c r="C74" s="7" t="s">
        <v>90</v>
      </c>
      <c r="D74" s="6"/>
      <c r="E74" s="6"/>
      <c r="F74" s="8"/>
      <c r="G74" s="8"/>
      <c r="H74" s="8"/>
      <c r="I74" s="8"/>
      <c r="J74" s="8"/>
      <c r="K74" s="8"/>
      <c r="L74" s="8"/>
      <c r="M74" s="8"/>
      <c r="N74" s="8"/>
    </row>
    <row r="75" spans="1:15" ht="12.75">
      <c r="A75" s="9"/>
      <c r="B75" s="10" t="s">
        <v>1</v>
      </c>
      <c r="C75" s="11" t="s">
        <v>2</v>
      </c>
      <c r="D75" s="10" t="s">
        <v>3</v>
      </c>
      <c r="E75" s="10" t="s">
        <v>4</v>
      </c>
      <c r="F75" s="12" t="s">
        <v>5</v>
      </c>
      <c r="G75" s="12" t="s">
        <v>6</v>
      </c>
      <c r="H75" s="12" t="s">
        <v>7</v>
      </c>
      <c r="I75" s="12" t="s">
        <v>5</v>
      </c>
      <c r="J75" s="12" t="s">
        <v>6</v>
      </c>
      <c r="K75" s="12" t="s">
        <v>7</v>
      </c>
      <c r="L75" s="12" t="s">
        <v>8</v>
      </c>
      <c r="M75" s="12" t="s">
        <v>9</v>
      </c>
      <c r="N75" s="12" t="s">
        <v>10</v>
      </c>
      <c r="O75" s="13" t="s">
        <v>11</v>
      </c>
    </row>
    <row r="76" spans="1:15" ht="12.75">
      <c r="A76" s="14"/>
      <c r="B76" s="15"/>
      <c r="C76" s="16"/>
      <c r="D76" s="15"/>
      <c r="E76" s="15"/>
      <c r="F76" s="17" t="s">
        <v>12</v>
      </c>
      <c r="G76" s="17" t="s">
        <v>12</v>
      </c>
      <c r="H76" s="17" t="s">
        <v>12</v>
      </c>
      <c r="I76" s="17" t="s">
        <v>13</v>
      </c>
      <c r="J76" s="17" t="s">
        <v>13</v>
      </c>
      <c r="K76" s="17" t="s">
        <v>13</v>
      </c>
      <c r="L76" s="17"/>
      <c r="M76" s="17"/>
      <c r="N76" s="17"/>
      <c r="O76" s="18"/>
    </row>
    <row r="77" spans="1:15" ht="12.75">
      <c r="A77" s="14" t="s">
        <v>74</v>
      </c>
      <c r="B77" s="15">
        <v>61</v>
      </c>
      <c r="C77" s="16" t="s">
        <v>91</v>
      </c>
      <c r="D77" s="15">
        <v>1946</v>
      </c>
      <c r="E77" s="15">
        <v>1976</v>
      </c>
      <c r="F77" s="17">
        <v>0.10069444444444445</v>
      </c>
      <c r="G77" s="17">
        <v>0.04375</v>
      </c>
      <c r="H77" s="17">
        <v>0.04375</v>
      </c>
      <c r="I77" s="17">
        <v>0.09791666666666667</v>
      </c>
      <c r="J77" s="17">
        <v>0.043055555555555555</v>
      </c>
      <c r="K77" s="17">
        <v>0.041666666666666664</v>
      </c>
      <c r="L77" s="17"/>
      <c r="M77" s="17" t="str">
        <f>0&amp;":"&amp;INT(O77)&amp;":"&amp;(O77-INT(O77))*60</f>
        <v>0:96:0</v>
      </c>
      <c r="N77" s="17">
        <f>F77+G77+H77+I77+J77+K77+L77-M77</f>
        <v>0.3041666666666667</v>
      </c>
      <c r="O77" s="18">
        <f>4018-D77-E77</f>
        <v>96</v>
      </c>
    </row>
    <row r="78" spans="1:15" ht="12.75">
      <c r="A78" s="14" t="s">
        <v>76</v>
      </c>
      <c r="B78" s="15">
        <v>460</v>
      </c>
      <c r="C78" s="16" t="s">
        <v>92</v>
      </c>
      <c r="D78" s="15">
        <v>1965</v>
      </c>
      <c r="E78" s="15">
        <v>1978</v>
      </c>
      <c r="F78" s="17">
        <v>0.1</v>
      </c>
      <c r="G78" s="17">
        <v>0.043055555555555555</v>
      </c>
      <c r="H78" s="17">
        <v>0.041666666666666664</v>
      </c>
      <c r="I78" s="17">
        <v>0.09861111111111111</v>
      </c>
      <c r="J78" s="17">
        <v>0.043055555555555555</v>
      </c>
      <c r="K78" s="17">
        <v>0.04027777777777778</v>
      </c>
      <c r="L78" s="17"/>
      <c r="M78" s="17" t="str">
        <f>0&amp;":"&amp;INT(O78)&amp;":"&amp;(O78-INT(O78))*60</f>
        <v>0:75:0</v>
      </c>
      <c r="N78" s="17">
        <f>F78+G78+H78+I78+J78+K78+L78-M78</f>
        <v>0.3145833333333334</v>
      </c>
      <c r="O78" s="18">
        <f>4018-D78-E78</f>
        <v>75</v>
      </c>
    </row>
    <row r="79" spans="1:15" ht="12.75">
      <c r="A79" s="14" t="s">
        <v>78</v>
      </c>
      <c r="B79" s="15">
        <v>20</v>
      </c>
      <c r="C79" s="16" t="s">
        <v>93</v>
      </c>
      <c r="D79" s="15">
        <v>1974</v>
      </c>
      <c r="E79" s="15">
        <v>1980</v>
      </c>
      <c r="F79" s="17">
        <v>0.09652777777777778</v>
      </c>
      <c r="G79" s="17">
        <v>0.043055555555555555</v>
      </c>
      <c r="H79" s="17">
        <v>0.041666666666666664</v>
      </c>
      <c r="I79" s="17">
        <v>0.10069444444444445</v>
      </c>
      <c r="J79" s="17">
        <v>0.04236111111111111</v>
      </c>
      <c r="K79" s="17">
        <v>0.04097222222222222</v>
      </c>
      <c r="L79" s="17"/>
      <c r="M79" s="17" t="str">
        <f>0&amp;":"&amp;INT(O79)&amp;":"&amp;(O79-INT(O79))*60</f>
        <v>0:64:0</v>
      </c>
      <c r="N79" s="17">
        <f>F79+G79+H79+I79+J79+K79+L79-M79</f>
        <v>0.32083333333333336</v>
      </c>
      <c r="O79" s="18">
        <f>4018-D79-E79</f>
        <v>64</v>
      </c>
    </row>
    <row r="80" spans="1:15" ht="12.75">
      <c r="A80" s="14" t="s">
        <v>20</v>
      </c>
      <c r="B80" s="15">
        <v>39</v>
      </c>
      <c r="C80" s="16" t="s">
        <v>94</v>
      </c>
      <c r="D80" s="15">
        <v>1956</v>
      </c>
      <c r="E80" s="15">
        <v>1980</v>
      </c>
      <c r="F80" s="17">
        <v>0.10902777777777778</v>
      </c>
      <c r="G80" s="17">
        <v>0.044444444444444446</v>
      </c>
      <c r="H80" s="17">
        <v>0.04097222222222222</v>
      </c>
      <c r="I80" s="17">
        <v>0.10069444444444445</v>
      </c>
      <c r="J80" s="17">
        <v>0.04375</v>
      </c>
      <c r="K80" s="17">
        <v>0.041666666666666664</v>
      </c>
      <c r="L80" s="17"/>
      <c r="M80" s="17" t="str">
        <f>0&amp;":"&amp;INT(O80)&amp;":"&amp;(O80-INT(O80))*60</f>
        <v>0:82:0</v>
      </c>
      <c r="N80" s="17">
        <f>F80+G80+H80+I80+J80+K80+L80-M80</f>
        <v>0.3236111111111111</v>
      </c>
      <c r="O80" s="18">
        <f>4018-D80-E80</f>
        <v>82</v>
      </c>
    </row>
    <row r="81" spans="1:15" ht="12.75">
      <c r="A81" s="14" t="s">
        <v>22</v>
      </c>
      <c r="B81" s="15">
        <v>110</v>
      </c>
      <c r="C81" s="16" t="s">
        <v>95</v>
      </c>
      <c r="D81" s="15">
        <v>1967</v>
      </c>
      <c r="E81" s="15">
        <v>1979</v>
      </c>
      <c r="F81" s="17">
        <v>0.10277777777777777</v>
      </c>
      <c r="G81" s="17">
        <v>0.044444444444444446</v>
      </c>
      <c r="H81" s="17">
        <v>0.041666666666666664</v>
      </c>
      <c r="I81" s="17">
        <v>0.10138888888888889</v>
      </c>
      <c r="J81" s="17">
        <v>0.04375</v>
      </c>
      <c r="K81" s="17">
        <v>0.044444444444444446</v>
      </c>
      <c r="L81" s="17"/>
      <c r="M81" s="17" t="str">
        <f>0&amp;":"&amp;INT(O81)&amp;":"&amp;(O81-INT(O81))*60</f>
        <v>0:72:0</v>
      </c>
      <c r="N81" s="17">
        <f>F81+G81+H81+I81+J81+K81+L81-M81</f>
        <v>0.3284722222222222</v>
      </c>
      <c r="O81" s="18">
        <f>4018-D81-E81</f>
        <v>72</v>
      </c>
    </row>
    <row r="82" spans="1:15" ht="12.75">
      <c r="A82" s="14" t="s">
        <v>24</v>
      </c>
      <c r="B82" s="15">
        <v>37</v>
      </c>
      <c r="C82" s="16" t="s">
        <v>96</v>
      </c>
      <c r="D82" s="15">
        <v>1967</v>
      </c>
      <c r="E82" s="15">
        <v>1977</v>
      </c>
      <c r="F82" s="17">
        <v>0.10694444444444444</v>
      </c>
      <c r="G82" s="17">
        <v>0.044444444444444446</v>
      </c>
      <c r="H82" s="17">
        <v>0.041666666666666664</v>
      </c>
      <c r="I82" s="17">
        <v>0.10277777777777777</v>
      </c>
      <c r="J82" s="17">
        <v>0.04375</v>
      </c>
      <c r="K82" s="17">
        <v>0.04097222222222222</v>
      </c>
      <c r="L82" s="17"/>
      <c r="M82" s="17" t="str">
        <f>0&amp;":"&amp;INT(O82)&amp;":"&amp;(O82-INT(O82))*60</f>
        <v>0:74:0</v>
      </c>
      <c r="N82" s="17">
        <f>F82+G82+H82+I82+J82+K82+L82-M82</f>
        <v>0.32916666666666666</v>
      </c>
      <c r="O82" s="18">
        <f>4018-D82-E82</f>
        <v>74</v>
      </c>
    </row>
    <row r="83" spans="1:15" ht="12.75">
      <c r="A83" s="14" t="s">
        <v>26</v>
      </c>
      <c r="B83" s="15">
        <v>617</v>
      </c>
      <c r="C83" s="16" t="s">
        <v>97</v>
      </c>
      <c r="D83" s="15">
        <v>1941</v>
      </c>
      <c r="E83" s="15">
        <v>1976</v>
      </c>
      <c r="F83" s="17">
        <v>0.11041666666666666</v>
      </c>
      <c r="G83" s="17">
        <v>0.04583333333333333</v>
      </c>
      <c r="H83" s="17">
        <v>0.04513888888888889</v>
      </c>
      <c r="I83" s="17">
        <v>0.10833333333333334</v>
      </c>
      <c r="J83" s="17">
        <v>0.04722222222222222</v>
      </c>
      <c r="K83" s="17">
        <v>0.044444444444444446</v>
      </c>
      <c r="L83" s="17"/>
      <c r="M83" s="17" t="str">
        <f>0&amp;":"&amp;INT(O83)&amp;":"&amp;(O83-INT(O83))*60</f>
        <v>0:101:0</v>
      </c>
      <c r="N83" s="17">
        <f>F83+G83+H83+I83+J83+K83+L83-M83</f>
        <v>0.33125000000000004</v>
      </c>
      <c r="O83" s="18">
        <f>4018-D83-E83</f>
        <v>101</v>
      </c>
    </row>
    <row r="84" spans="1:15" ht="12.75">
      <c r="A84" s="14" t="s">
        <v>29</v>
      </c>
      <c r="B84" s="15">
        <v>130</v>
      </c>
      <c r="C84" s="16" t="s">
        <v>98</v>
      </c>
      <c r="D84" s="15">
        <v>1976</v>
      </c>
      <c r="E84" s="15">
        <v>1976</v>
      </c>
      <c r="F84" s="17">
        <v>0.10277777777777777</v>
      </c>
      <c r="G84" s="17">
        <v>0.04375</v>
      </c>
      <c r="H84" s="17">
        <v>0.04097222222222222</v>
      </c>
      <c r="I84" s="17">
        <v>0.10972222222222222</v>
      </c>
      <c r="J84" s="17">
        <v>0.04375</v>
      </c>
      <c r="K84" s="17">
        <v>0.041666666666666664</v>
      </c>
      <c r="L84" s="17"/>
      <c r="M84" s="17" t="str">
        <f>0&amp;":"&amp;INT(O84)&amp;":"&amp;(O84-INT(O84))*60</f>
        <v>0:66:0</v>
      </c>
      <c r="N84" s="17">
        <f>F84+G84+H84+I84+J84+K84+L84-M84</f>
        <v>0.3368055555555555</v>
      </c>
      <c r="O84" s="18">
        <f>4018-D84-E84</f>
        <v>66</v>
      </c>
    </row>
    <row r="85" spans="1:15" ht="12.75">
      <c r="A85" s="14" t="s">
        <v>40</v>
      </c>
      <c r="B85" s="15">
        <v>41</v>
      </c>
      <c r="C85" s="16" t="s">
        <v>99</v>
      </c>
      <c r="D85" s="15">
        <v>1955</v>
      </c>
      <c r="E85" s="15">
        <v>1976</v>
      </c>
      <c r="F85" s="17">
        <v>0.11527777777777778</v>
      </c>
      <c r="G85" s="17">
        <v>0.04791666666666667</v>
      </c>
      <c r="H85" s="17">
        <v>0.044444444444444446</v>
      </c>
      <c r="I85" s="17">
        <v>0.11180555555555556</v>
      </c>
      <c r="J85" s="17">
        <v>0.04722222222222222</v>
      </c>
      <c r="K85" s="17">
        <v>0.04513888888888889</v>
      </c>
      <c r="L85" s="17"/>
      <c r="M85" s="17" t="str">
        <f>0&amp;":"&amp;INT(O85)&amp;":"&amp;(O85-INT(O85))*60</f>
        <v>0:87:0</v>
      </c>
      <c r="N85" s="17">
        <f>F85+G85+H85+I85+J85+K85+L85-M85</f>
        <v>0.3513888888888889</v>
      </c>
      <c r="O85" s="18">
        <f>4018-D85-E85</f>
        <v>87</v>
      </c>
    </row>
    <row r="86" spans="1:15" ht="12.75">
      <c r="A86" s="14" t="s">
        <v>42</v>
      </c>
      <c r="B86" s="15">
        <v>136</v>
      </c>
      <c r="C86" s="16" t="s">
        <v>100</v>
      </c>
      <c r="D86" s="15">
        <v>1960</v>
      </c>
      <c r="E86" s="15">
        <v>1977</v>
      </c>
      <c r="F86" s="17">
        <v>0.11736111111111111</v>
      </c>
      <c r="G86" s="17">
        <v>0.049305555555555554</v>
      </c>
      <c r="H86" s="17">
        <v>0.04791666666666667</v>
      </c>
      <c r="I86" s="17">
        <v>0.11666666666666667</v>
      </c>
      <c r="J86" s="17">
        <v>0.049305555555555554</v>
      </c>
      <c r="K86" s="17">
        <v>0.04652777777777778</v>
      </c>
      <c r="L86" s="17"/>
      <c r="M86" s="17" t="str">
        <f>0&amp;":"&amp;INT(O86)&amp;":"&amp;(O86-INT(O86))*60</f>
        <v>0:81:0</v>
      </c>
      <c r="N86" s="17">
        <f>F86+G86+H86+I86+J86+K86+L86-M86</f>
        <v>0.3708333333333333</v>
      </c>
      <c r="O86" s="18">
        <f>4018-D86-E86</f>
        <v>81</v>
      </c>
    </row>
    <row r="87" spans="1:15" ht="12.75">
      <c r="A87" s="14" t="s">
        <v>61</v>
      </c>
      <c r="B87" s="15">
        <v>92</v>
      </c>
      <c r="C87" s="16" t="s">
        <v>101</v>
      </c>
      <c r="D87" s="15">
        <v>1945</v>
      </c>
      <c r="E87" s="15">
        <v>1980</v>
      </c>
      <c r="F87" s="17">
        <v>0.11875</v>
      </c>
      <c r="G87" s="17">
        <v>0.05</v>
      </c>
      <c r="H87" s="17">
        <v>0.050694444444444445</v>
      </c>
      <c r="I87" s="17">
        <v>0.11805555555555555</v>
      </c>
      <c r="J87" s="17">
        <v>0.05</v>
      </c>
      <c r="K87" s="17">
        <v>0.04861111111111111</v>
      </c>
      <c r="L87" s="17"/>
      <c r="M87" s="17" t="str">
        <f>0&amp;":"&amp;INT(O87)&amp;":"&amp;(O87-INT(O87))*60</f>
        <v>0:93:0</v>
      </c>
      <c r="N87" s="17">
        <f>F87+G87+H87+I87+J87+K87+L87-M87</f>
        <v>0.3715277777777778</v>
      </c>
      <c r="O87" s="18">
        <f>4018-D87-E87</f>
        <v>93</v>
      </c>
    </row>
    <row r="88" spans="1:15" ht="12.75">
      <c r="A88" s="14" t="s">
        <v>63</v>
      </c>
      <c r="B88" s="15">
        <v>7</v>
      </c>
      <c r="C88" s="16" t="s">
        <v>102</v>
      </c>
      <c r="D88" s="15">
        <v>1968</v>
      </c>
      <c r="E88" s="15">
        <v>1980</v>
      </c>
      <c r="F88" s="17">
        <v>0.11875</v>
      </c>
      <c r="G88" s="17">
        <v>0.04861111111111111</v>
      </c>
      <c r="H88" s="17">
        <v>0.04652777777777778</v>
      </c>
      <c r="I88" s="17">
        <v>0.11736111111111111</v>
      </c>
      <c r="J88" s="17">
        <v>0.04722222222222222</v>
      </c>
      <c r="K88" s="17">
        <v>0.04652777777777778</v>
      </c>
      <c r="L88" s="17"/>
      <c r="M88" s="17" t="str">
        <f>0&amp;":"&amp;INT(O88)&amp;":"&amp;(O88-INT(O88))*60</f>
        <v>0:70:0</v>
      </c>
      <c r="N88" s="17">
        <f>F88+G88+H88+I88+J88+K88+L88-M88</f>
        <v>0.3763888888888889</v>
      </c>
      <c r="O88" s="18">
        <f>4018-D88-E88</f>
        <v>70</v>
      </c>
    </row>
    <row r="89" spans="1:15" ht="12.75">
      <c r="A89" s="14" t="s">
        <v>65</v>
      </c>
      <c r="B89" s="15">
        <v>89</v>
      </c>
      <c r="C89" s="16" t="s">
        <v>103</v>
      </c>
      <c r="D89" s="15">
        <v>1947</v>
      </c>
      <c r="E89" s="15">
        <v>1975</v>
      </c>
      <c r="F89" s="17">
        <v>0.13680555555555557</v>
      </c>
      <c r="G89" s="17">
        <v>0.05555555555555555</v>
      </c>
      <c r="H89" s="17">
        <v>0.05555555555555555</v>
      </c>
      <c r="I89" s="17">
        <v>0.13680555555555557</v>
      </c>
      <c r="J89" s="17">
        <v>0.05625</v>
      </c>
      <c r="K89" s="17">
        <v>0.05416666666666667</v>
      </c>
      <c r="L89" s="17"/>
      <c r="M89" s="17" t="str">
        <f>0&amp;":"&amp;INT(O89)&amp;":"&amp;(O89-INT(O89))*60</f>
        <v>0:96:0</v>
      </c>
      <c r="N89" s="17">
        <f>F89+G89+H89+I89+J89+K89+L89-M89</f>
        <v>0.42847222222222225</v>
      </c>
      <c r="O89" s="18">
        <f>4018-D89-E89</f>
        <v>96</v>
      </c>
    </row>
    <row r="90" spans="1:15" ht="12.75">
      <c r="A90" s="14" t="s">
        <v>104</v>
      </c>
      <c r="B90" s="15">
        <v>12</v>
      </c>
      <c r="C90" s="16" t="s">
        <v>105</v>
      </c>
      <c r="D90" s="15">
        <v>1941</v>
      </c>
      <c r="E90" s="15">
        <v>1980</v>
      </c>
      <c r="F90" s="17" t="s">
        <v>106</v>
      </c>
      <c r="G90" s="17">
        <v>0.06458333333333334</v>
      </c>
      <c r="H90" s="17">
        <v>0.06111111111111111</v>
      </c>
      <c r="I90" s="17" t="s">
        <v>106</v>
      </c>
      <c r="J90" s="17">
        <v>0.06666666666666667</v>
      </c>
      <c r="K90" s="17">
        <v>0.059027777777777776</v>
      </c>
      <c r="L90" s="17"/>
      <c r="M90" s="17" t="str">
        <f>0&amp;":"&amp;INT(O90)&amp;":"&amp;(O90-INT(O90))*60</f>
        <v>0:97:0</v>
      </c>
      <c r="N90" s="17" t="e">
        <f>F90+G90+H90+I90+J90+K90+L90-M90</f>
        <v>#N/A</v>
      </c>
      <c r="O90" s="18">
        <f>4018-D90-E90</f>
        <v>97</v>
      </c>
    </row>
    <row r="91" spans="1:15" ht="12.75">
      <c r="A91" s="14" t="s">
        <v>107</v>
      </c>
      <c r="B91" s="15">
        <v>716</v>
      </c>
      <c r="C91" s="16" t="s">
        <v>108</v>
      </c>
      <c r="D91" s="15">
        <v>1938</v>
      </c>
      <c r="E91" s="15">
        <v>1977</v>
      </c>
      <c r="F91" s="17" t="s">
        <v>28</v>
      </c>
      <c r="G91" s="17" t="s">
        <v>28</v>
      </c>
      <c r="H91" s="17" t="s">
        <v>28</v>
      </c>
      <c r="I91" s="17" t="s">
        <v>28</v>
      </c>
      <c r="J91" s="17" t="s">
        <v>28</v>
      </c>
      <c r="K91" s="17" t="s">
        <v>28</v>
      </c>
      <c r="L91" s="17"/>
      <c r="M91" s="17" t="str">
        <f>0&amp;":"&amp;INT(O91)&amp;":"&amp;(O91-INT(O91))*60</f>
        <v>0:103:0</v>
      </c>
      <c r="N91" s="17" t="e">
        <f>F91+G91+H91+I91+J91+K91+L91-M91</f>
        <v>#N/A</v>
      </c>
      <c r="O91" s="18">
        <f>4018-D91-E91</f>
        <v>103</v>
      </c>
    </row>
    <row r="92" spans="1:15" ht="12.75">
      <c r="A92" s="14" t="s">
        <v>109</v>
      </c>
      <c r="B92" s="15">
        <v>77</v>
      </c>
      <c r="C92" s="16" t="s">
        <v>110</v>
      </c>
      <c r="D92" s="15">
        <v>1991</v>
      </c>
      <c r="E92" s="15">
        <v>1978</v>
      </c>
      <c r="F92" s="17" t="s">
        <v>28</v>
      </c>
      <c r="G92" s="17" t="s">
        <v>28</v>
      </c>
      <c r="H92" s="17" t="s">
        <v>28</v>
      </c>
      <c r="I92" s="17" t="s">
        <v>28</v>
      </c>
      <c r="J92" s="17" t="s">
        <v>28</v>
      </c>
      <c r="K92" s="17" t="s">
        <v>28</v>
      </c>
      <c r="L92" s="17"/>
      <c r="M92" s="17" t="str">
        <f>0&amp;":"&amp;INT(O92)&amp;":"&amp;(O92-INT(O92))*60</f>
        <v>0:49:0</v>
      </c>
      <c r="N92" s="17" t="e">
        <f>F92+G92+H92+I92+J92+K92+L92-M92</f>
        <v>#N/A</v>
      </c>
      <c r="O92" s="18">
        <f>4018-D92-E92</f>
        <v>49</v>
      </c>
    </row>
    <row r="93" spans="1:15" ht="12.75">
      <c r="A93" s="14" t="s">
        <v>111</v>
      </c>
      <c r="B93" s="15">
        <v>82</v>
      </c>
      <c r="C93" s="16" t="s">
        <v>112</v>
      </c>
      <c r="D93" s="15">
        <v>1991</v>
      </c>
      <c r="E93" s="15">
        <v>1975</v>
      </c>
      <c r="F93" s="17" t="s">
        <v>28</v>
      </c>
      <c r="G93" s="17" t="s">
        <v>28</v>
      </c>
      <c r="H93" s="17" t="s">
        <v>28</v>
      </c>
      <c r="I93" s="17" t="s">
        <v>28</v>
      </c>
      <c r="J93" s="17" t="s">
        <v>28</v>
      </c>
      <c r="K93" s="17" t="s">
        <v>28</v>
      </c>
      <c r="L93" s="17"/>
      <c r="M93" s="17" t="str">
        <f>0&amp;":"&amp;INT(O93)&amp;":"&amp;(O93-INT(O93))*60</f>
        <v>0:52:0</v>
      </c>
      <c r="N93" s="17" t="e">
        <f>F93+G93+H93+I93+J93+K93+L93-M93</f>
        <v>#N/A</v>
      </c>
      <c r="O93" s="18">
        <f>4018-D93-E93</f>
        <v>52</v>
      </c>
    </row>
    <row r="94" spans="1:15" ht="12.75">
      <c r="A94" s="14" t="s">
        <v>113</v>
      </c>
      <c r="B94" s="15">
        <v>169</v>
      </c>
      <c r="C94" s="16" t="s">
        <v>114</v>
      </c>
      <c r="D94" s="15">
        <v>1958</v>
      </c>
      <c r="E94" s="15">
        <v>1977</v>
      </c>
      <c r="F94" s="17" t="s">
        <v>28</v>
      </c>
      <c r="G94" s="17" t="s">
        <v>28</v>
      </c>
      <c r="H94" s="17" t="s">
        <v>28</v>
      </c>
      <c r="I94" s="17" t="s">
        <v>28</v>
      </c>
      <c r="J94" s="17" t="s">
        <v>28</v>
      </c>
      <c r="K94" s="17" t="s">
        <v>28</v>
      </c>
      <c r="L94" s="17"/>
      <c r="M94" s="17" t="str">
        <f>0&amp;":"&amp;INT(O94)&amp;":"&amp;(O94-INT(O94))*60</f>
        <v>0:83:0</v>
      </c>
      <c r="N94" s="17" t="e">
        <f>F94+G94+H94+I94+J94+K94+L94-M94</f>
        <v>#N/A</v>
      </c>
      <c r="O94" s="18">
        <f>4018-D94-E94</f>
        <v>83</v>
      </c>
    </row>
    <row r="95" spans="1:15" ht="12.75">
      <c r="A95" s="19" t="s">
        <v>115</v>
      </c>
      <c r="B95" s="20">
        <v>19</v>
      </c>
      <c r="C95" s="21" t="s">
        <v>116</v>
      </c>
      <c r="D95" s="20">
        <v>1952</v>
      </c>
      <c r="E95" s="20">
        <v>1978</v>
      </c>
      <c r="F95" s="22" t="s">
        <v>28</v>
      </c>
      <c r="G95" s="22" t="s">
        <v>28</v>
      </c>
      <c r="H95" s="22" t="s">
        <v>28</v>
      </c>
      <c r="I95" s="22" t="s">
        <v>28</v>
      </c>
      <c r="J95" s="22" t="s">
        <v>28</v>
      </c>
      <c r="K95" s="22" t="s">
        <v>28</v>
      </c>
      <c r="L95" s="22"/>
      <c r="M95" s="22" t="str">
        <f>0&amp;":"&amp;INT(O95)&amp;":"&amp;(O95-INT(O95))*60</f>
        <v>0:88:0</v>
      </c>
      <c r="N95" s="22" t="e">
        <f>F95+G95+H95+I95+J95+K95+L95-M95</f>
        <v>#N/A</v>
      </c>
      <c r="O95" s="23">
        <f>4018-D95-E95</f>
        <v>88</v>
      </c>
    </row>
    <row r="98" spans="1:14" s="7" customFormat="1" ht="17.25">
      <c r="A98" s="5"/>
      <c r="B98" s="6"/>
      <c r="C98" s="7" t="s">
        <v>117</v>
      </c>
      <c r="D98" s="6"/>
      <c r="E98" s="6"/>
      <c r="F98" s="8"/>
      <c r="G98" s="8"/>
      <c r="H98" s="8"/>
      <c r="I98" s="8"/>
      <c r="J98" s="8"/>
      <c r="K98" s="8"/>
      <c r="L98" s="8"/>
      <c r="M98" s="8"/>
      <c r="N98" s="8"/>
    </row>
    <row r="99" spans="1:15" ht="12.75">
      <c r="A99" s="9"/>
      <c r="B99" s="10" t="s">
        <v>1</v>
      </c>
      <c r="C99" s="11" t="s">
        <v>2</v>
      </c>
      <c r="D99" s="10" t="s">
        <v>3</v>
      </c>
      <c r="E99" s="10" t="s">
        <v>4</v>
      </c>
      <c r="F99" s="12" t="s">
        <v>5</v>
      </c>
      <c r="G99" s="12" t="s">
        <v>6</v>
      </c>
      <c r="H99" s="12" t="s">
        <v>7</v>
      </c>
      <c r="I99" s="12" t="s">
        <v>5</v>
      </c>
      <c r="J99" s="12" t="s">
        <v>6</v>
      </c>
      <c r="K99" s="12" t="s">
        <v>7</v>
      </c>
      <c r="L99" s="12" t="s">
        <v>8</v>
      </c>
      <c r="M99" s="12" t="s">
        <v>9</v>
      </c>
      <c r="N99" s="12" t="s">
        <v>10</v>
      </c>
      <c r="O99" s="13" t="s">
        <v>11</v>
      </c>
    </row>
    <row r="100" spans="1:15" ht="12.75">
      <c r="A100" s="14"/>
      <c r="B100" s="15"/>
      <c r="C100" s="16"/>
      <c r="D100" s="15"/>
      <c r="E100" s="15"/>
      <c r="F100" s="17" t="s">
        <v>12</v>
      </c>
      <c r="G100" s="17" t="s">
        <v>12</v>
      </c>
      <c r="H100" s="17" t="s">
        <v>12</v>
      </c>
      <c r="I100" s="17" t="s">
        <v>13</v>
      </c>
      <c r="J100" s="17" t="s">
        <v>13</v>
      </c>
      <c r="K100" s="17" t="s">
        <v>13</v>
      </c>
      <c r="L100" s="17"/>
      <c r="M100" s="17"/>
      <c r="N100" s="17"/>
      <c r="O100" s="18"/>
    </row>
    <row r="101" spans="1:15" ht="12.75">
      <c r="A101" s="14" t="s">
        <v>14</v>
      </c>
      <c r="B101" s="15">
        <v>165</v>
      </c>
      <c r="C101" s="16" t="s">
        <v>118</v>
      </c>
      <c r="D101" s="15">
        <v>1954</v>
      </c>
      <c r="E101" s="15">
        <v>1978</v>
      </c>
      <c r="F101" s="17">
        <v>0.09861111111111111</v>
      </c>
      <c r="G101" s="17">
        <v>0.041666666666666664</v>
      </c>
      <c r="H101" s="17">
        <v>0.04027777777777778</v>
      </c>
      <c r="I101" s="17">
        <v>0.09583333333333334</v>
      </c>
      <c r="J101" s="17">
        <v>0.04583333333333333</v>
      </c>
      <c r="K101" s="17">
        <v>0.04097222222222222</v>
      </c>
      <c r="L101" s="17"/>
      <c r="M101" s="17" t="str">
        <f>0&amp;":"&amp;INT(O101)&amp;":"&amp;(O101-INT(O101))*60</f>
        <v>0:86:0</v>
      </c>
      <c r="N101" s="17">
        <f>F101+G101+H101+I101+J101+K101+L101-M101</f>
        <v>0.30347222222222225</v>
      </c>
      <c r="O101" s="18">
        <f>4018-D101-E101</f>
        <v>86</v>
      </c>
    </row>
    <row r="102" spans="1:15" ht="12.75">
      <c r="A102" s="14" t="s">
        <v>16</v>
      </c>
      <c r="B102" s="15">
        <v>80</v>
      </c>
      <c r="C102" s="16" t="s">
        <v>119</v>
      </c>
      <c r="D102" s="15">
        <v>1961</v>
      </c>
      <c r="E102" s="15">
        <v>1977</v>
      </c>
      <c r="F102" s="17">
        <v>0.09791666666666667</v>
      </c>
      <c r="G102" s="17">
        <v>0.04236111111111111</v>
      </c>
      <c r="H102" s="17">
        <v>0.041666666666666664</v>
      </c>
      <c r="I102" s="17">
        <v>0.09652777777777778</v>
      </c>
      <c r="J102" s="17">
        <v>0.04097222222222222</v>
      </c>
      <c r="K102" s="17">
        <v>0.03958333333333333</v>
      </c>
      <c r="L102" s="17"/>
      <c r="M102" s="17" t="str">
        <f>0&amp;":"&amp;INT(O102)&amp;":"&amp;(O102-INT(O102))*60</f>
        <v>0:80:0</v>
      </c>
      <c r="N102" s="17">
        <f>F102+G102+H102+I102+J102+K102+L102-M102</f>
        <v>0.30347222222222225</v>
      </c>
      <c r="O102" s="18">
        <f>4018-D102-E102</f>
        <v>80</v>
      </c>
    </row>
    <row r="103" spans="1:15" ht="12.75">
      <c r="A103" s="14" t="s">
        <v>18</v>
      </c>
      <c r="B103" s="15">
        <v>44</v>
      </c>
      <c r="C103" s="16" t="s">
        <v>120</v>
      </c>
      <c r="D103" s="15">
        <v>1957</v>
      </c>
      <c r="E103" s="15">
        <v>1976</v>
      </c>
      <c r="F103" s="17">
        <v>0.10486111111111111</v>
      </c>
      <c r="G103" s="17">
        <v>0.043055555555555555</v>
      </c>
      <c r="H103" s="17">
        <v>0.04027777777777778</v>
      </c>
      <c r="I103" s="17">
        <v>0.10347222222222222</v>
      </c>
      <c r="J103" s="17">
        <v>0.043055555555555555</v>
      </c>
      <c r="K103" s="17">
        <v>0.041666666666666664</v>
      </c>
      <c r="L103" s="17"/>
      <c r="M103" s="17" t="str">
        <f>0&amp;":"&amp;INT(O103)&amp;":"&amp;(O103-INT(O103))*60</f>
        <v>0:85:0</v>
      </c>
      <c r="N103" s="17">
        <f>F103+G103+H103+I103+J103+K103+L103-M103</f>
        <v>0.3173611111111111</v>
      </c>
      <c r="O103" s="18">
        <f>4018-D103-E103</f>
        <v>85</v>
      </c>
    </row>
    <row r="104" spans="1:15" ht="12.75">
      <c r="A104" s="14" t="s">
        <v>20</v>
      </c>
      <c r="B104" s="15">
        <v>16</v>
      </c>
      <c r="C104" s="16" t="s">
        <v>121</v>
      </c>
      <c r="D104" s="15">
        <v>1961</v>
      </c>
      <c r="E104" s="15">
        <v>1980</v>
      </c>
      <c r="F104" s="17">
        <v>0.10347222222222222</v>
      </c>
      <c r="G104" s="17">
        <v>0.04513888888888889</v>
      </c>
      <c r="H104" s="17">
        <v>0.04375</v>
      </c>
      <c r="I104" s="17">
        <v>0.10069444444444445</v>
      </c>
      <c r="J104" s="17">
        <v>0.044444444444444446</v>
      </c>
      <c r="K104" s="17">
        <v>0.04236111111111111</v>
      </c>
      <c r="L104" s="17"/>
      <c r="M104" s="17" t="str">
        <f>0&amp;":"&amp;INT(O104)&amp;":"&amp;(O104-INT(O104))*60</f>
        <v>0:77:0</v>
      </c>
      <c r="N104" s="17">
        <f>F104+G104+H104+I104+J104+K104+L104-M104</f>
        <v>0.3263888888888889</v>
      </c>
      <c r="O104" s="18">
        <f>4018-D104-E104</f>
        <v>77</v>
      </c>
    </row>
    <row r="105" spans="1:15" ht="12.75">
      <c r="A105" s="14" t="s">
        <v>22</v>
      </c>
      <c r="B105" s="15">
        <v>83</v>
      </c>
      <c r="C105" s="16" t="s">
        <v>122</v>
      </c>
      <c r="D105" s="15">
        <v>1971</v>
      </c>
      <c r="E105" s="15">
        <v>1979</v>
      </c>
      <c r="F105" s="17">
        <v>0.10416666666666667</v>
      </c>
      <c r="G105" s="17">
        <v>0.043055555555555555</v>
      </c>
      <c r="H105" s="17">
        <v>0.04236111111111111</v>
      </c>
      <c r="I105" s="17">
        <v>0.10138888888888889</v>
      </c>
      <c r="J105" s="17">
        <v>0.044444444444444446</v>
      </c>
      <c r="K105" s="17">
        <v>0.04236111111111111</v>
      </c>
      <c r="L105" s="17"/>
      <c r="M105" s="17" t="str">
        <f>0&amp;":"&amp;INT(O105)&amp;":"&amp;(O105-INT(O105))*60</f>
        <v>0:68:0</v>
      </c>
      <c r="N105" s="17">
        <f>F105+G105+H105+I105+J105+K105+L105-M105</f>
        <v>0.33055555555555555</v>
      </c>
      <c r="O105" s="18">
        <f>4018-D105-E105</f>
        <v>68</v>
      </c>
    </row>
    <row r="106" spans="1:15" ht="12.75">
      <c r="A106" s="14" t="s">
        <v>24</v>
      </c>
      <c r="B106" s="15">
        <v>81</v>
      </c>
      <c r="C106" s="16" t="s">
        <v>123</v>
      </c>
      <c r="D106" s="15">
        <v>1985</v>
      </c>
      <c r="E106" s="15">
        <v>1978</v>
      </c>
      <c r="F106" s="17">
        <v>0.10347222222222222</v>
      </c>
      <c r="G106" s="17">
        <v>0.043055555555555555</v>
      </c>
      <c r="H106" s="17">
        <v>0.04236111111111111</v>
      </c>
      <c r="I106" s="17">
        <v>0.10138888888888889</v>
      </c>
      <c r="J106" s="17">
        <v>0.04513888888888889</v>
      </c>
      <c r="K106" s="17">
        <v>0.04236111111111111</v>
      </c>
      <c r="L106" s="17"/>
      <c r="M106" s="17" t="str">
        <f>0&amp;":"&amp;INT(O106)&amp;":"&amp;(O106-INT(O106))*60</f>
        <v>0:55:0</v>
      </c>
      <c r="N106" s="17">
        <f>F106+G106+H106+I106+J106+K106+L106-M106</f>
        <v>0.33958333333333335</v>
      </c>
      <c r="O106" s="18">
        <f>4018-D106-E106</f>
        <v>55</v>
      </c>
    </row>
    <row r="107" spans="1:15" ht="12.75">
      <c r="A107" s="14" t="s">
        <v>26</v>
      </c>
      <c r="B107" s="15">
        <v>704</v>
      </c>
      <c r="C107" s="16" t="s">
        <v>124</v>
      </c>
      <c r="D107" s="15">
        <v>1934</v>
      </c>
      <c r="E107" s="15">
        <v>1980</v>
      </c>
      <c r="F107" s="17">
        <v>0.11180555555555556</v>
      </c>
      <c r="G107" s="17">
        <v>0.05625</v>
      </c>
      <c r="H107" s="17">
        <v>0.04722222222222222</v>
      </c>
      <c r="I107" s="17">
        <v>0.11180555555555556</v>
      </c>
      <c r="J107" s="17">
        <v>0.04722222222222222</v>
      </c>
      <c r="K107" s="17">
        <v>0.04722222222222222</v>
      </c>
      <c r="L107" s="17"/>
      <c r="M107" s="17" t="str">
        <f>0&amp;":"&amp;INT(O107)&amp;":"&amp;(O107-INT(O107))*60</f>
        <v>0:104:0</v>
      </c>
      <c r="N107" s="17">
        <f>F107+G107+H107+I107+J107+K107+L107-M107</f>
        <v>0.34930555555555554</v>
      </c>
      <c r="O107" s="18">
        <f>4018-D107-E107</f>
        <v>104</v>
      </c>
    </row>
    <row r="108" spans="1:15" ht="12.75">
      <c r="A108" s="14" t="s">
        <v>29</v>
      </c>
      <c r="B108" s="15">
        <v>28</v>
      </c>
      <c r="C108" s="16" t="s">
        <v>125</v>
      </c>
      <c r="D108" s="15">
        <v>1967</v>
      </c>
      <c r="E108" s="15">
        <v>1977</v>
      </c>
      <c r="F108" s="17">
        <v>0.10972222222222222</v>
      </c>
      <c r="G108" s="17">
        <v>0.04652777777777778</v>
      </c>
      <c r="H108" s="17">
        <v>0.04652777777777778</v>
      </c>
      <c r="I108" s="17">
        <v>0.10555555555555556</v>
      </c>
      <c r="J108" s="17">
        <v>0.04861111111111111</v>
      </c>
      <c r="K108" s="17">
        <v>0.04375</v>
      </c>
      <c r="L108" s="17"/>
      <c r="M108" s="17" t="str">
        <f>0&amp;":"&amp;INT(O108)&amp;":"&amp;(O108-INT(O108))*60</f>
        <v>0:74:0</v>
      </c>
      <c r="N108" s="17">
        <f>F108+G108+H108+I108+J108+K108+L108-M108</f>
        <v>0.3493055555555556</v>
      </c>
      <c r="O108" s="18">
        <f>4018-D108-E108</f>
        <v>74</v>
      </c>
    </row>
    <row r="109" spans="1:15" ht="12.75">
      <c r="A109" s="14" t="s">
        <v>40</v>
      </c>
      <c r="B109" s="15">
        <v>97</v>
      </c>
      <c r="C109" s="16" t="s">
        <v>126</v>
      </c>
      <c r="D109" s="15">
        <v>1956</v>
      </c>
      <c r="E109" s="15">
        <v>1979</v>
      </c>
      <c r="F109" s="17">
        <v>0.11319444444444444</v>
      </c>
      <c r="G109" s="17">
        <v>0.049305555555555554</v>
      </c>
      <c r="H109" s="17">
        <v>0.04791666666666667</v>
      </c>
      <c r="I109" s="17">
        <v>0.10972222222222222</v>
      </c>
      <c r="J109" s="17">
        <v>0.04861111111111111</v>
      </c>
      <c r="K109" s="17">
        <v>0.04791666666666667</v>
      </c>
      <c r="L109" s="17"/>
      <c r="M109" s="17" t="str">
        <f>0&amp;":"&amp;INT(O109)&amp;":"&amp;(O109-INT(O109))*60</f>
        <v>0:83:0</v>
      </c>
      <c r="N109" s="17">
        <f>F109+G109+H109+I109+J109+K109+L109-M109</f>
        <v>0.3590277777777777</v>
      </c>
      <c r="O109" s="18">
        <f>4018-D109-E109</f>
        <v>83</v>
      </c>
    </row>
    <row r="110" spans="1:15" ht="12.75">
      <c r="A110" s="14" t="s">
        <v>42</v>
      </c>
      <c r="B110" s="15">
        <v>53</v>
      </c>
      <c r="C110" s="16" t="s">
        <v>127</v>
      </c>
      <c r="D110" s="15">
        <v>1940</v>
      </c>
      <c r="E110" s="15">
        <v>1980</v>
      </c>
      <c r="F110" s="17">
        <v>0.12083333333333333</v>
      </c>
      <c r="G110" s="17">
        <v>0.05138888888888889</v>
      </c>
      <c r="H110" s="17">
        <v>0.050694444444444445</v>
      </c>
      <c r="I110" s="17">
        <v>0.12291666666666666</v>
      </c>
      <c r="J110" s="17">
        <v>0.050694444444444445</v>
      </c>
      <c r="K110" s="17">
        <v>0.05</v>
      </c>
      <c r="L110" s="17"/>
      <c r="M110" s="17" t="str">
        <f>0&amp;":"&amp;INT(O110)&amp;":"&amp;(O110-INT(O110))*60</f>
        <v>0:98:0</v>
      </c>
      <c r="N110" s="17">
        <f>F110+G110+H110+I110+J110+K110+L110-M110</f>
        <v>0.3784722222222222</v>
      </c>
      <c r="O110" s="18">
        <f>4018-D110-E110</f>
        <v>98</v>
      </c>
    </row>
    <row r="111" spans="1:15" ht="12.75">
      <c r="A111" s="14" t="s">
        <v>61</v>
      </c>
      <c r="B111" s="15">
        <v>111</v>
      </c>
      <c r="C111" s="16" t="s">
        <v>128</v>
      </c>
      <c r="D111" s="15">
        <v>1950</v>
      </c>
      <c r="E111" s="15">
        <v>1979</v>
      </c>
      <c r="F111" s="17">
        <v>0.11319444444444444</v>
      </c>
      <c r="G111" s="17">
        <v>0.04861111111111111</v>
      </c>
      <c r="H111" s="17">
        <v>0.044444444444444446</v>
      </c>
      <c r="I111" s="17">
        <v>0.10833333333333334</v>
      </c>
      <c r="J111" s="17">
        <v>0.04722222222222222</v>
      </c>
      <c r="K111" s="17">
        <v>0.04652777777777778</v>
      </c>
      <c r="L111" s="17">
        <v>0.041666666666666664</v>
      </c>
      <c r="M111" s="17" t="str">
        <f>0&amp;":"&amp;INT(O111)&amp;":"&amp;(O111-INT(O111))*60</f>
        <v>0:89:0</v>
      </c>
      <c r="N111" s="17">
        <f>F111+G111+H111+I111+J111+K111+L111-M111</f>
        <v>0.38819444444444445</v>
      </c>
      <c r="O111" s="18">
        <f>4018-D111-E111</f>
        <v>89</v>
      </c>
    </row>
    <row r="112" spans="1:15" ht="12.75">
      <c r="A112" s="14" t="s">
        <v>63</v>
      </c>
      <c r="B112" s="15">
        <v>88</v>
      </c>
      <c r="C112" s="16" t="s">
        <v>129</v>
      </c>
      <c r="D112" s="15">
        <v>1952</v>
      </c>
      <c r="E112" s="15">
        <v>1979</v>
      </c>
      <c r="F112" s="17">
        <v>0.11736111111111111</v>
      </c>
      <c r="G112" s="17">
        <v>0.050694444444444445</v>
      </c>
      <c r="H112" s="17">
        <v>0.050694444444444445</v>
      </c>
      <c r="I112" s="17">
        <v>0.11458333333333333</v>
      </c>
      <c r="J112" s="17">
        <v>0.05</v>
      </c>
      <c r="K112" s="17">
        <v>0.04791666666666667</v>
      </c>
      <c r="L112" s="17">
        <v>0.041666666666666664</v>
      </c>
      <c r="M112" s="17" t="str">
        <f>0&amp;":"&amp;INT(O112)&amp;":"&amp;(O112-INT(O112))*60</f>
        <v>0:87:0</v>
      </c>
      <c r="N112" s="17">
        <f>F112+G112+H112+I112+J112+K112+L112-M112</f>
        <v>0.4125</v>
      </c>
      <c r="O112" s="18">
        <f>4018-D112-E112</f>
        <v>87</v>
      </c>
    </row>
    <row r="113" spans="1:15" ht="12.75">
      <c r="A113" s="19" t="s">
        <v>65</v>
      </c>
      <c r="B113" s="20">
        <v>707</v>
      </c>
      <c r="C113" s="21" t="s">
        <v>130</v>
      </c>
      <c r="D113" s="20">
        <v>1936</v>
      </c>
      <c r="E113" s="20">
        <v>1976</v>
      </c>
      <c r="F113" s="22">
        <v>0.05347222222222222</v>
      </c>
      <c r="G113" s="22">
        <v>0.05347222222222222</v>
      </c>
      <c r="H113" s="22">
        <v>0.05138888888888889</v>
      </c>
      <c r="I113" s="22">
        <v>0.12361111111111112</v>
      </c>
      <c r="J113" s="22">
        <v>0.05138888888888889</v>
      </c>
      <c r="K113" s="22">
        <v>0.052083333333333336</v>
      </c>
      <c r="L113" s="22">
        <v>1.25</v>
      </c>
      <c r="M113" s="22" t="str">
        <f>0&amp;":"&amp;INT(O113)&amp;":"&amp;(O113-INT(O113))*60</f>
        <v>0:106:0</v>
      </c>
      <c r="N113" s="22">
        <f>F113+G113+H113+I113+J113+K113+L113-M113</f>
        <v>1.5618055555555554</v>
      </c>
      <c r="O113" s="23">
        <f>4018-D113-E113</f>
        <v>106</v>
      </c>
    </row>
    <row r="115" spans="1:14" s="7" customFormat="1" ht="17.25">
      <c r="A115" s="5"/>
      <c r="B115" s="6"/>
      <c r="C115" s="7" t="s">
        <v>131</v>
      </c>
      <c r="D115" s="6"/>
      <c r="E115" s="6"/>
      <c r="F115" s="8"/>
      <c r="G115" s="8"/>
      <c r="H115" s="8"/>
      <c r="I115" s="8"/>
      <c r="J115" s="8"/>
      <c r="K115" s="8"/>
      <c r="L115" s="8"/>
      <c r="M115" s="8"/>
      <c r="N115" s="8"/>
    </row>
    <row r="116" spans="1:15" ht="12.75">
      <c r="A116" s="9"/>
      <c r="B116" s="10" t="s">
        <v>1</v>
      </c>
      <c r="C116" s="11" t="s">
        <v>2</v>
      </c>
      <c r="D116" s="10" t="s">
        <v>3</v>
      </c>
      <c r="E116" s="10" t="s">
        <v>4</v>
      </c>
      <c r="F116" s="12" t="s">
        <v>5</v>
      </c>
      <c r="G116" s="12" t="s">
        <v>6</v>
      </c>
      <c r="H116" s="12" t="s">
        <v>7</v>
      </c>
      <c r="I116" s="12" t="s">
        <v>5</v>
      </c>
      <c r="J116" s="12" t="s">
        <v>6</v>
      </c>
      <c r="K116" s="12" t="s">
        <v>7</v>
      </c>
      <c r="L116" s="12" t="s">
        <v>8</v>
      </c>
      <c r="M116" s="12" t="s">
        <v>9</v>
      </c>
      <c r="N116" s="12" t="s">
        <v>10</v>
      </c>
      <c r="O116" s="13" t="s">
        <v>11</v>
      </c>
    </row>
    <row r="117" spans="1:15" ht="12.75">
      <c r="A117" s="14"/>
      <c r="B117" s="15"/>
      <c r="C117" s="16"/>
      <c r="D117" s="15"/>
      <c r="E117" s="15"/>
      <c r="F117" s="17" t="s">
        <v>12</v>
      </c>
      <c r="G117" s="17" t="s">
        <v>12</v>
      </c>
      <c r="H117" s="17" t="s">
        <v>12</v>
      </c>
      <c r="I117" s="17" t="s">
        <v>13</v>
      </c>
      <c r="J117" s="17" t="s">
        <v>13</v>
      </c>
      <c r="K117" s="17" t="s">
        <v>13</v>
      </c>
      <c r="L117" s="17"/>
      <c r="M117" s="17"/>
      <c r="N117" s="17"/>
      <c r="O117" s="18"/>
    </row>
    <row r="118" spans="1:15" ht="12.75">
      <c r="A118" s="14" t="s">
        <v>14</v>
      </c>
      <c r="B118" s="15">
        <v>176</v>
      </c>
      <c r="C118" s="16" t="s">
        <v>132</v>
      </c>
      <c r="D118" s="15">
        <v>1960</v>
      </c>
      <c r="E118" s="15">
        <v>1988</v>
      </c>
      <c r="F118" s="17">
        <v>0.10277777777777777</v>
      </c>
      <c r="G118" s="17">
        <v>0.041666666666666664</v>
      </c>
      <c r="H118" s="17">
        <v>0.04097222222222222</v>
      </c>
      <c r="I118" s="17">
        <v>0.09861111111111111</v>
      </c>
      <c r="J118" s="17">
        <v>0.04027777777777778</v>
      </c>
      <c r="K118" s="17">
        <v>0.03958333333333333</v>
      </c>
      <c r="L118" s="17"/>
      <c r="M118" s="17" t="str">
        <f>0&amp;":"&amp;INT(O118)&amp;":"&amp;(O118-INT(O118))*60</f>
        <v>0:70:0</v>
      </c>
      <c r="N118" s="17">
        <f>F118+G118+H118+I118+J118+K118+L118-M118</f>
        <v>0.3152777777777778</v>
      </c>
      <c r="O118" s="18">
        <f>4018-D118-E118</f>
        <v>70</v>
      </c>
    </row>
    <row r="119" spans="1:15" ht="12.75">
      <c r="A119" s="14" t="s">
        <v>16</v>
      </c>
      <c r="B119" s="15">
        <v>34</v>
      </c>
      <c r="C119" s="16" t="s">
        <v>133</v>
      </c>
      <c r="D119" s="15">
        <v>1976</v>
      </c>
      <c r="E119" s="15">
        <v>1990</v>
      </c>
      <c r="F119" s="17">
        <v>0.09861111111111111</v>
      </c>
      <c r="G119" s="17">
        <v>0.04236111111111111</v>
      </c>
      <c r="H119" s="17">
        <v>0.04097222222222222</v>
      </c>
      <c r="I119" s="17">
        <v>0.09583333333333334</v>
      </c>
      <c r="J119" s="17">
        <v>0.04236111111111111</v>
      </c>
      <c r="K119" s="17">
        <v>0.04236111111111111</v>
      </c>
      <c r="L119" s="17"/>
      <c r="M119" s="17" t="str">
        <f>0&amp;":"&amp;INT(O119)&amp;":"&amp;(O119-INT(O119))*60</f>
        <v>0:52:0</v>
      </c>
      <c r="N119" s="17">
        <f>F119+G119+H119+I119+J119+K119+L119-M119</f>
        <v>0.32638888888888895</v>
      </c>
      <c r="O119" s="18">
        <f>4018-D119-E119</f>
        <v>52</v>
      </c>
    </row>
    <row r="120" spans="1:15" ht="12.75">
      <c r="A120" s="14" t="s">
        <v>18</v>
      </c>
      <c r="B120" s="15">
        <v>120</v>
      </c>
      <c r="C120" s="16" t="s">
        <v>134</v>
      </c>
      <c r="D120" s="15">
        <v>1970</v>
      </c>
      <c r="E120" s="15">
        <v>1981</v>
      </c>
      <c r="F120" s="17">
        <v>0.1111111111111111</v>
      </c>
      <c r="G120" s="17">
        <v>0.04791666666666667</v>
      </c>
      <c r="H120" s="17">
        <v>0.04652777777777778</v>
      </c>
      <c r="I120" s="17">
        <v>0.10972222222222222</v>
      </c>
      <c r="J120" s="17">
        <v>0.04722222222222222</v>
      </c>
      <c r="K120" s="17">
        <v>0.04513888888888889</v>
      </c>
      <c r="L120" s="17"/>
      <c r="M120" s="17" t="str">
        <f>0&amp;":"&amp;INT(O120)&amp;":"&amp;(O120-INT(O120))*60</f>
        <v>0:67:0</v>
      </c>
      <c r="N120" s="17">
        <f>F120+G120+H120+I120+J120+K120+L120-M120</f>
        <v>0.3611111111111111</v>
      </c>
      <c r="O120" s="18">
        <f>4018-D120-E120</f>
        <v>67</v>
      </c>
    </row>
    <row r="121" spans="1:15" ht="12.75">
      <c r="A121" s="14" t="s">
        <v>20</v>
      </c>
      <c r="B121" s="15">
        <v>125</v>
      </c>
      <c r="C121" s="16" t="s">
        <v>135</v>
      </c>
      <c r="D121" s="15">
        <v>1977</v>
      </c>
      <c r="E121" s="15">
        <v>1990</v>
      </c>
      <c r="F121" s="17">
        <v>0.10902777777777778</v>
      </c>
      <c r="G121" s="17">
        <v>0.04722222222222222</v>
      </c>
      <c r="H121" s="17">
        <v>0.04583333333333333</v>
      </c>
      <c r="I121" s="17">
        <v>0.10625</v>
      </c>
      <c r="J121" s="17">
        <v>0.04583333333333333</v>
      </c>
      <c r="K121" s="17">
        <v>0.044444444444444446</v>
      </c>
      <c r="L121" s="17"/>
      <c r="M121" s="17" t="str">
        <f>0&amp;":"&amp;INT(O121)&amp;":"&amp;(O121-INT(O121))*60</f>
        <v>0:51:0</v>
      </c>
      <c r="N121" s="17">
        <f>F121+G121+H121+I121+J121+K121+L121-M121</f>
        <v>0.3631944444444445</v>
      </c>
      <c r="O121" s="18">
        <f>4018-D121-E121</f>
        <v>51</v>
      </c>
    </row>
    <row r="122" spans="1:15" ht="12.75">
      <c r="A122" s="14" t="s">
        <v>22</v>
      </c>
      <c r="B122" s="15">
        <v>170</v>
      </c>
      <c r="C122" s="16" t="s">
        <v>136</v>
      </c>
      <c r="D122" s="15">
        <v>1984</v>
      </c>
      <c r="E122" s="15">
        <v>1982</v>
      </c>
      <c r="F122" s="17">
        <v>0.1111111111111111</v>
      </c>
      <c r="G122" s="17">
        <v>0.04652777777777778</v>
      </c>
      <c r="H122" s="17">
        <v>0.044444444444444446</v>
      </c>
      <c r="I122" s="17">
        <v>0.1076388888888889</v>
      </c>
      <c r="J122" s="17">
        <v>0.04583333333333333</v>
      </c>
      <c r="K122" s="17">
        <v>0.044444444444444446</v>
      </c>
      <c r="L122" s="17"/>
      <c r="M122" s="17" t="str">
        <f>0&amp;":"&amp;INT(O122)&amp;":"&amp;(O122-INT(O122))*60</f>
        <v>0:52:0</v>
      </c>
      <c r="N122" s="17">
        <f>F122+G122+H122+I122+J122+K122+L122-M122</f>
        <v>0.36388888888888893</v>
      </c>
      <c r="O122" s="18">
        <f>4018-D122-E122</f>
        <v>52</v>
      </c>
    </row>
    <row r="123" spans="1:15" ht="12.75">
      <c r="A123" s="19" t="s">
        <v>24</v>
      </c>
      <c r="B123" s="20">
        <v>87</v>
      </c>
      <c r="C123" s="21" t="s">
        <v>137</v>
      </c>
      <c r="D123" s="20">
        <v>1955</v>
      </c>
      <c r="E123" s="20">
        <v>1983</v>
      </c>
      <c r="F123" s="22" t="s">
        <v>28</v>
      </c>
      <c r="G123" s="22" t="s">
        <v>28</v>
      </c>
      <c r="H123" s="22" t="s">
        <v>28</v>
      </c>
      <c r="I123" s="22" t="s">
        <v>28</v>
      </c>
      <c r="J123" s="22" t="s">
        <v>28</v>
      </c>
      <c r="K123" s="22" t="s">
        <v>28</v>
      </c>
      <c r="L123" s="22"/>
      <c r="M123" s="22" t="str">
        <f>0&amp;":"&amp;INT(O123)&amp;":"&amp;(O123-INT(O123))*60</f>
        <v>0:80:0</v>
      </c>
      <c r="N123" s="22" t="e">
        <f>F123+G123+H123+I123+J123+K123+L123-M123</f>
        <v>#N/A</v>
      </c>
      <c r="O123" s="23">
        <f>4018-D123-E123</f>
        <v>80</v>
      </c>
    </row>
    <row r="125" spans="1:14" s="7" customFormat="1" ht="17.25">
      <c r="A125" s="5"/>
      <c r="B125" s="6"/>
      <c r="C125" s="7" t="s">
        <v>138</v>
      </c>
      <c r="D125" s="6"/>
      <c r="E125" s="6"/>
      <c r="F125" s="8"/>
      <c r="G125" s="8"/>
      <c r="H125" s="8"/>
      <c r="I125" s="8"/>
      <c r="J125" s="8"/>
      <c r="K125" s="8"/>
      <c r="L125" s="8"/>
      <c r="M125" s="8"/>
      <c r="N125" s="8"/>
    </row>
    <row r="126" spans="1:15" ht="12.75">
      <c r="A126" s="9"/>
      <c r="B126" s="10" t="s">
        <v>1</v>
      </c>
      <c r="C126" s="11" t="s">
        <v>2</v>
      </c>
      <c r="D126" s="10" t="s">
        <v>3</v>
      </c>
      <c r="E126" s="10" t="s">
        <v>4</v>
      </c>
      <c r="F126" s="12" t="s">
        <v>5</v>
      </c>
      <c r="G126" s="12" t="s">
        <v>6</v>
      </c>
      <c r="H126" s="12" t="s">
        <v>7</v>
      </c>
      <c r="I126" s="12" t="s">
        <v>5</v>
      </c>
      <c r="J126" s="12" t="s">
        <v>6</v>
      </c>
      <c r="K126" s="12" t="s">
        <v>7</v>
      </c>
      <c r="L126" s="12" t="s">
        <v>8</v>
      </c>
      <c r="M126" s="12" t="s">
        <v>9</v>
      </c>
      <c r="N126" s="12" t="s">
        <v>10</v>
      </c>
      <c r="O126" s="13" t="s">
        <v>11</v>
      </c>
    </row>
    <row r="127" spans="1:15" ht="12.75">
      <c r="A127" s="14"/>
      <c r="B127" s="15"/>
      <c r="C127" s="16"/>
      <c r="D127" s="15"/>
      <c r="E127" s="15"/>
      <c r="F127" s="17" t="s">
        <v>12</v>
      </c>
      <c r="G127" s="17" t="s">
        <v>12</v>
      </c>
      <c r="H127" s="17" t="s">
        <v>12</v>
      </c>
      <c r="I127" s="17" t="s">
        <v>13</v>
      </c>
      <c r="J127" s="17" t="s">
        <v>13</v>
      </c>
      <c r="K127" s="17" t="s">
        <v>13</v>
      </c>
      <c r="L127" s="17"/>
      <c r="M127" s="17"/>
      <c r="N127" s="17"/>
      <c r="O127" s="18"/>
    </row>
    <row r="128" spans="1:15" ht="12.75">
      <c r="A128" s="14" t="s">
        <v>14</v>
      </c>
      <c r="B128" s="15">
        <v>79</v>
      </c>
      <c r="C128" s="16" t="s">
        <v>139</v>
      </c>
      <c r="D128" s="15">
        <v>1971</v>
      </c>
      <c r="E128" s="15">
        <v>1981</v>
      </c>
      <c r="F128" s="17">
        <v>0.10138888888888889</v>
      </c>
      <c r="G128" s="17">
        <v>0.043055555555555555</v>
      </c>
      <c r="H128" s="17">
        <v>0.04097222222222222</v>
      </c>
      <c r="I128" s="17">
        <v>0.1</v>
      </c>
      <c r="J128" s="17">
        <v>0.04236111111111111</v>
      </c>
      <c r="K128" s="17">
        <v>0.04027777777777778</v>
      </c>
      <c r="L128" s="17"/>
      <c r="M128" s="17" t="str">
        <f>0&amp;":"&amp;INT(O128)&amp;":"&amp;(O128-INT(O128))*60</f>
        <v>0:66:0</v>
      </c>
      <c r="N128" s="17">
        <f>F128+G128+H128+I128+J128+K128+L128-M128</f>
        <v>0.32222222222222224</v>
      </c>
      <c r="O128" s="18">
        <f>4018-D128-E128</f>
        <v>66</v>
      </c>
    </row>
    <row r="129" spans="1:15" ht="12.75">
      <c r="A129" s="14" t="s">
        <v>16</v>
      </c>
      <c r="B129" s="15">
        <v>23</v>
      </c>
      <c r="C129" s="16" t="s">
        <v>140</v>
      </c>
      <c r="D129" s="15">
        <v>1979</v>
      </c>
      <c r="E129" s="15">
        <v>1985</v>
      </c>
      <c r="F129" s="17">
        <v>0.09791666666666667</v>
      </c>
      <c r="G129" s="17">
        <v>0.04375</v>
      </c>
      <c r="H129" s="17">
        <v>0.04097222222222222</v>
      </c>
      <c r="I129" s="17">
        <v>0.09652777777777778</v>
      </c>
      <c r="J129" s="17">
        <v>0.04375</v>
      </c>
      <c r="K129" s="17">
        <v>0.04097222222222222</v>
      </c>
      <c r="L129" s="17"/>
      <c r="M129" s="17" t="str">
        <f>0&amp;":"&amp;INT(O129)&amp;":"&amp;(O129-INT(O129))*60</f>
        <v>0:54:0</v>
      </c>
      <c r="N129" s="17">
        <f>F129+G129+H129+I129+J129+K129+L129-M129</f>
        <v>0.32638888888888895</v>
      </c>
      <c r="O129" s="18">
        <f>4018-D129-E129</f>
        <v>54</v>
      </c>
    </row>
    <row r="130" spans="1:15" ht="12.75">
      <c r="A130" s="14" t="s">
        <v>18</v>
      </c>
      <c r="B130" s="15">
        <v>200</v>
      </c>
      <c r="C130" s="16" t="s">
        <v>141</v>
      </c>
      <c r="D130" s="15">
        <v>1978</v>
      </c>
      <c r="E130" s="15">
        <v>1990</v>
      </c>
      <c r="F130" s="17">
        <v>0.09930555555555555</v>
      </c>
      <c r="G130" s="17">
        <v>0.04236111111111111</v>
      </c>
      <c r="H130" s="17">
        <v>0.04236111111111111</v>
      </c>
      <c r="I130" s="17">
        <v>0.09652777777777778</v>
      </c>
      <c r="J130" s="17">
        <v>0.041666666666666664</v>
      </c>
      <c r="K130" s="17">
        <v>0.03958333333333333</v>
      </c>
      <c r="L130" s="17"/>
      <c r="M130" s="17" t="str">
        <f>0&amp;":"&amp;INT(O130)&amp;":"&amp;(O130-INT(O130))*60</f>
        <v>0:50:0</v>
      </c>
      <c r="N130" s="17">
        <f>F130+G130+H130+I130+J130+K130+L130-M130</f>
        <v>0.3270833333333334</v>
      </c>
      <c r="O130" s="18">
        <f>4018-D130-E130</f>
        <v>50</v>
      </c>
    </row>
    <row r="131" spans="1:15" ht="12.75">
      <c r="A131" s="14" t="s">
        <v>20</v>
      </c>
      <c r="B131" s="15">
        <v>31</v>
      </c>
      <c r="C131" s="16" t="s">
        <v>142</v>
      </c>
      <c r="D131" s="15">
        <v>1962</v>
      </c>
      <c r="E131" s="15">
        <v>1955</v>
      </c>
      <c r="F131" s="17">
        <v>0.11527777777777778</v>
      </c>
      <c r="G131" s="17">
        <v>0.04861111111111111</v>
      </c>
      <c r="H131" s="17">
        <v>0.04722222222222222</v>
      </c>
      <c r="I131" s="17">
        <v>0.11180555555555556</v>
      </c>
      <c r="J131" s="17">
        <v>0.04722222222222222</v>
      </c>
      <c r="K131" s="17">
        <v>0.04583333333333333</v>
      </c>
      <c r="L131" s="17"/>
      <c r="M131" s="17" t="str">
        <f>0&amp;":"&amp;INT(O131)&amp;":"&amp;(O131-INT(O131))*60</f>
        <v>0:101:0</v>
      </c>
      <c r="N131" s="17">
        <f>F131+G131+H131+I131+J131+K131+L131-M131</f>
        <v>0.3458333333333333</v>
      </c>
      <c r="O131" s="18">
        <f>4018-D131-E131</f>
        <v>101</v>
      </c>
    </row>
    <row r="132" spans="1:15" ht="12.75">
      <c r="A132" s="14" t="s">
        <v>22</v>
      </c>
      <c r="B132" s="15">
        <v>72</v>
      </c>
      <c r="C132" s="16" t="s">
        <v>143</v>
      </c>
      <c r="D132" s="15">
        <v>1948</v>
      </c>
      <c r="E132" s="15">
        <v>1981</v>
      </c>
      <c r="F132" s="17">
        <v>0.11041666666666666</v>
      </c>
      <c r="G132" s="17">
        <v>0.04791666666666667</v>
      </c>
      <c r="H132" s="17">
        <v>0.04652777777777778</v>
      </c>
      <c r="I132" s="17">
        <v>0.10902777777777778</v>
      </c>
      <c r="J132" s="17">
        <v>0.04791666666666667</v>
      </c>
      <c r="K132" s="17">
        <v>0.04652777777777778</v>
      </c>
      <c r="L132" s="17"/>
      <c r="M132" s="17" t="str">
        <f>0&amp;":"&amp;INT(O132)&amp;":"&amp;(O132-INT(O132))*60</f>
        <v>0:89:0</v>
      </c>
      <c r="N132" s="17">
        <f>F132+G132+H132+I132+J132+K132+L132-M132</f>
        <v>0.34652777777777777</v>
      </c>
      <c r="O132" s="18">
        <f>4018-D132-E132</f>
        <v>89</v>
      </c>
    </row>
    <row r="133" spans="1:15" ht="12.75">
      <c r="A133" s="14" t="s">
        <v>24</v>
      </c>
      <c r="B133" s="15">
        <v>106</v>
      </c>
      <c r="C133" s="16" t="s">
        <v>144</v>
      </c>
      <c r="D133" s="15">
        <v>1971</v>
      </c>
      <c r="E133" s="15">
        <v>1988</v>
      </c>
      <c r="F133" s="17">
        <v>0.10625</v>
      </c>
      <c r="G133" s="17">
        <v>0.04583333333333333</v>
      </c>
      <c r="H133" s="17">
        <v>0.04236111111111111</v>
      </c>
      <c r="I133" s="17">
        <v>0.10555555555555556</v>
      </c>
      <c r="J133" s="17">
        <v>0.04722222222222222</v>
      </c>
      <c r="K133" s="17">
        <v>0.043055555555555555</v>
      </c>
      <c r="L133" s="17"/>
      <c r="M133" s="17" t="str">
        <f>0&amp;":"&amp;INT(O133)&amp;":"&amp;(O133-INT(O133))*60</f>
        <v>0:59:0</v>
      </c>
      <c r="N133" s="17">
        <f>F133+G133+H133+I133+J133+K133+L133-M133</f>
        <v>0.34930555555555554</v>
      </c>
      <c r="O133" s="18">
        <f>4018-D133-E133</f>
        <v>59</v>
      </c>
    </row>
    <row r="134" spans="1:15" ht="12.75">
      <c r="A134" s="14" t="s">
        <v>26</v>
      </c>
      <c r="B134" s="15">
        <v>217</v>
      </c>
      <c r="C134" s="16" t="s">
        <v>145</v>
      </c>
      <c r="D134" s="15">
        <v>1971</v>
      </c>
      <c r="E134" s="15">
        <v>1985</v>
      </c>
      <c r="F134" s="17">
        <v>0.1076388888888889</v>
      </c>
      <c r="G134" s="17">
        <v>0.04652777777777778</v>
      </c>
      <c r="H134" s="17">
        <v>0.04513888888888889</v>
      </c>
      <c r="I134" s="17">
        <v>0.10555555555555556</v>
      </c>
      <c r="J134" s="17">
        <v>0.044444444444444446</v>
      </c>
      <c r="K134" s="17">
        <v>0.04652777777777778</v>
      </c>
      <c r="L134" s="17"/>
      <c r="M134" s="17" t="str">
        <f>0&amp;":"&amp;INT(O134)&amp;":"&amp;(O134-INT(O134))*60</f>
        <v>0:62:0</v>
      </c>
      <c r="N134" s="17">
        <f>F134+G134+H134+I134+J134+K134+L134-M134</f>
        <v>0.3527777777777778</v>
      </c>
      <c r="O134" s="18">
        <f>4018-D134-E134</f>
        <v>62</v>
      </c>
    </row>
    <row r="135" spans="1:15" ht="12.75">
      <c r="A135" s="14" t="s">
        <v>29</v>
      </c>
      <c r="B135" s="15">
        <v>301</v>
      </c>
      <c r="C135" s="16" t="s">
        <v>146</v>
      </c>
      <c r="D135" s="15">
        <v>1952</v>
      </c>
      <c r="E135" s="15">
        <v>1987</v>
      </c>
      <c r="F135" s="17">
        <v>0.11805555555555555</v>
      </c>
      <c r="G135" s="17">
        <v>0.050694444444444445</v>
      </c>
      <c r="H135" s="17">
        <v>0.04652777777777778</v>
      </c>
      <c r="I135" s="17">
        <v>0.11180555555555556</v>
      </c>
      <c r="J135" s="17">
        <v>0.050694444444444445</v>
      </c>
      <c r="K135" s="17">
        <v>0.04791666666666667</v>
      </c>
      <c r="L135" s="17"/>
      <c r="M135" s="17" t="str">
        <f>0&amp;":"&amp;INT(O135)&amp;":"&amp;(O135-INT(O135))*60</f>
        <v>0:79:0</v>
      </c>
      <c r="N135" s="17">
        <f>F135+G135+H135+I135+J135+K135+L135-M135</f>
        <v>0.37083333333333335</v>
      </c>
      <c r="O135" s="18">
        <f>4018-D135-E135</f>
        <v>79</v>
      </c>
    </row>
    <row r="136" spans="1:15" ht="12.75">
      <c r="A136" s="14" t="s">
        <v>40</v>
      </c>
      <c r="B136" s="15">
        <v>203</v>
      </c>
      <c r="C136" s="16" t="s">
        <v>147</v>
      </c>
      <c r="D136" s="15">
        <v>1990</v>
      </c>
      <c r="E136" s="15">
        <v>1985</v>
      </c>
      <c r="F136" s="17">
        <v>0.11388888888888889</v>
      </c>
      <c r="G136" s="17">
        <v>0.04722222222222222</v>
      </c>
      <c r="H136" s="17">
        <v>0.04652777777777778</v>
      </c>
      <c r="I136" s="17">
        <v>0.10555555555555556</v>
      </c>
      <c r="J136" s="17">
        <v>0.04722222222222222</v>
      </c>
      <c r="K136" s="17">
        <v>0.044444444444444446</v>
      </c>
      <c r="L136" s="17"/>
      <c r="M136" s="17" t="str">
        <f>0&amp;":"&amp;INT(O136)&amp;":"&amp;(O136-INT(O136))*60</f>
        <v>0:43:0</v>
      </c>
      <c r="N136" s="17">
        <f>F136+G136+H136+I136+J136+K136+L136-M136</f>
        <v>0.375</v>
      </c>
      <c r="O136" s="18">
        <f>4018-D136-E136</f>
        <v>43</v>
      </c>
    </row>
    <row r="137" spans="1:15" ht="12.75">
      <c r="A137" s="14" t="s">
        <v>42</v>
      </c>
      <c r="B137" s="15">
        <v>73</v>
      </c>
      <c r="C137" s="16" t="s">
        <v>148</v>
      </c>
      <c r="D137" s="15">
        <v>1973</v>
      </c>
      <c r="E137" s="15">
        <v>1987</v>
      </c>
      <c r="F137" s="17">
        <v>0.13541666666666666</v>
      </c>
      <c r="G137" s="17">
        <v>0.04861111111111111</v>
      </c>
      <c r="H137" s="17">
        <v>0.04513888888888889</v>
      </c>
      <c r="I137" s="17">
        <v>0.10972222222222222</v>
      </c>
      <c r="J137" s="17">
        <v>0.04722222222222222</v>
      </c>
      <c r="K137" s="17">
        <v>0.04513888888888889</v>
      </c>
      <c r="L137" s="17"/>
      <c r="M137" s="17" t="str">
        <f>0&amp;":"&amp;INT(O137)&amp;":"&amp;(O137-INT(O137))*60</f>
        <v>0:58:0</v>
      </c>
      <c r="N137" s="17">
        <f>F137+G137+H137+I137+J137+K137+L137-M137</f>
        <v>0.3909722222222222</v>
      </c>
      <c r="O137" s="18">
        <f>4018-D137-E137</f>
        <v>58</v>
      </c>
    </row>
    <row r="138" spans="1:15" ht="12.75">
      <c r="A138" s="14" t="s">
        <v>61</v>
      </c>
      <c r="B138" s="15">
        <v>27</v>
      </c>
      <c r="C138" s="16" t="s">
        <v>149</v>
      </c>
      <c r="D138" s="15">
        <v>1970</v>
      </c>
      <c r="E138" s="15">
        <v>1985</v>
      </c>
      <c r="F138" s="17">
        <v>0.12152777777777778</v>
      </c>
      <c r="G138" s="17">
        <v>0.05</v>
      </c>
      <c r="H138" s="17">
        <v>0.04791666666666667</v>
      </c>
      <c r="I138" s="17">
        <v>0.11527777777777778</v>
      </c>
      <c r="J138" s="17">
        <v>0.07361111111111111</v>
      </c>
      <c r="K138" s="17">
        <v>0.05</v>
      </c>
      <c r="L138" s="17"/>
      <c r="M138" s="17" t="str">
        <f>0&amp;":"&amp;INT(O138)&amp;":"&amp;(O138-INT(O138))*60</f>
        <v>0:63:0</v>
      </c>
      <c r="N138" s="17">
        <f>F138+G138+H138+I138+J138+K138+L138-M138</f>
        <v>0.41458333333333336</v>
      </c>
      <c r="O138" s="18">
        <f>4018-D138-E138</f>
        <v>63</v>
      </c>
    </row>
    <row r="139" spans="1:15" ht="12.75">
      <c r="A139" s="14" t="s">
        <v>63</v>
      </c>
      <c r="B139" s="15">
        <v>45</v>
      </c>
      <c r="C139" s="16" t="s">
        <v>150</v>
      </c>
      <c r="D139" s="15">
        <v>1955</v>
      </c>
      <c r="E139" s="15">
        <v>1990</v>
      </c>
      <c r="F139" s="17">
        <v>0.12777777777777777</v>
      </c>
      <c r="G139" s="17">
        <v>0.05555555555555555</v>
      </c>
      <c r="H139" s="17">
        <v>0.05277777777777778</v>
      </c>
      <c r="I139" s="17">
        <v>0.12777777777777777</v>
      </c>
      <c r="J139" s="17">
        <v>0.05555555555555555</v>
      </c>
      <c r="K139" s="17">
        <v>0.052083333333333336</v>
      </c>
      <c r="L139" s="17"/>
      <c r="M139" s="17" t="str">
        <f>0&amp;":"&amp;INT(O139)&amp;":"&amp;(O139-INT(O139))*60</f>
        <v>0:73:0</v>
      </c>
      <c r="N139" s="17">
        <f>F139+G139+H139+I139+J139+K139+L139-M139</f>
        <v>0.4208333333333333</v>
      </c>
      <c r="O139" s="18">
        <f>4018-D139-E139</f>
        <v>73</v>
      </c>
    </row>
    <row r="140" spans="1:15" ht="12.75">
      <c r="A140" s="14" t="s">
        <v>65</v>
      </c>
      <c r="B140" s="15">
        <v>93</v>
      </c>
      <c r="C140" s="16" t="s">
        <v>151</v>
      </c>
      <c r="D140" s="15">
        <v>1967</v>
      </c>
      <c r="E140" s="15">
        <v>1982</v>
      </c>
      <c r="F140" s="17" t="s">
        <v>28</v>
      </c>
      <c r="G140" s="17" t="s">
        <v>28</v>
      </c>
      <c r="H140" s="17" t="s">
        <v>28</v>
      </c>
      <c r="I140" s="17" t="s">
        <v>28</v>
      </c>
      <c r="J140" s="17" t="s">
        <v>28</v>
      </c>
      <c r="K140" s="17" t="s">
        <v>28</v>
      </c>
      <c r="L140" s="17"/>
      <c r="M140" s="17" t="str">
        <f>0&amp;":"&amp;INT(O140)&amp;":"&amp;(O140-INT(O140))*60</f>
        <v>0:69:0</v>
      </c>
      <c r="N140" s="17" t="e">
        <f>F140+G140+H140+I140+J140+K140+L140-M140</f>
        <v>#N/A</v>
      </c>
      <c r="O140" s="18">
        <f>4018-D140-E140</f>
        <v>69</v>
      </c>
    </row>
    <row r="141" spans="1:15" ht="12.75">
      <c r="A141" s="14" t="s">
        <v>104</v>
      </c>
      <c r="B141" s="15">
        <v>94</v>
      </c>
      <c r="C141" s="16" t="s">
        <v>152</v>
      </c>
      <c r="D141" s="15">
        <v>1964</v>
      </c>
      <c r="E141" s="15">
        <v>1982</v>
      </c>
      <c r="F141" s="17" t="s">
        <v>28</v>
      </c>
      <c r="G141" s="17" t="s">
        <v>28</v>
      </c>
      <c r="H141" s="17" t="s">
        <v>28</v>
      </c>
      <c r="I141" s="17" t="s">
        <v>28</v>
      </c>
      <c r="J141" s="17" t="s">
        <v>28</v>
      </c>
      <c r="K141" s="17" t="s">
        <v>28</v>
      </c>
      <c r="L141" s="17"/>
      <c r="M141" s="17" t="str">
        <f>0&amp;":"&amp;INT(O141)&amp;":"&amp;(O141-INT(O141))*60</f>
        <v>0:72:0</v>
      </c>
      <c r="N141" s="17" t="e">
        <f>F141+G141+H141+I141+J141+K141+L141-M141</f>
        <v>#N/A</v>
      </c>
      <c r="O141" s="18">
        <f>4018-D141-E141</f>
        <v>72</v>
      </c>
    </row>
    <row r="142" spans="1:15" ht="12.75">
      <c r="A142" s="19" t="s">
        <v>107</v>
      </c>
      <c r="B142" s="20">
        <v>25</v>
      </c>
      <c r="C142" s="21" t="s">
        <v>153</v>
      </c>
      <c r="D142" s="20">
        <v>1959</v>
      </c>
      <c r="E142" s="20">
        <v>1983</v>
      </c>
      <c r="F142" s="22" t="s">
        <v>28</v>
      </c>
      <c r="G142" s="22" t="s">
        <v>28</v>
      </c>
      <c r="H142" s="22" t="s">
        <v>28</v>
      </c>
      <c r="I142" s="22" t="s">
        <v>28</v>
      </c>
      <c r="J142" s="22" t="s">
        <v>28</v>
      </c>
      <c r="K142" s="22" t="s">
        <v>28</v>
      </c>
      <c r="L142" s="22"/>
      <c r="M142" s="22" t="str">
        <f>0&amp;":"&amp;INT(O142)&amp;":"&amp;(O142-INT(O142))*60</f>
        <v>0:76:0</v>
      </c>
      <c r="N142" s="22" t="e">
        <f>F142+G142+H142+I142+J142+K142+L142-M142</f>
        <v>#N/A</v>
      </c>
      <c r="O142" s="23">
        <f>4018-D142-E142</f>
        <v>76</v>
      </c>
    </row>
    <row r="144" spans="1:14" s="7" customFormat="1" ht="17.25">
      <c r="A144" s="5"/>
      <c r="B144" s="6"/>
      <c r="C144" s="7" t="s">
        <v>154</v>
      </c>
      <c r="D144" s="6"/>
      <c r="E144" s="6"/>
      <c r="F144" s="8"/>
      <c r="G144" s="8"/>
      <c r="H144" s="8"/>
      <c r="I144" s="8"/>
      <c r="J144" s="8"/>
      <c r="K144" s="8"/>
      <c r="L144" s="8"/>
      <c r="M144" s="8"/>
      <c r="N144" s="8"/>
    </row>
    <row r="145" spans="1:15" ht="12.75">
      <c r="A145" s="9"/>
      <c r="B145" s="10" t="s">
        <v>1</v>
      </c>
      <c r="C145" s="11" t="s">
        <v>2</v>
      </c>
      <c r="D145" s="10" t="s">
        <v>3</v>
      </c>
      <c r="E145" s="10" t="s">
        <v>4</v>
      </c>
      <c r="F145" s="12" t="s">
        <v>5</v>
      </c>
      <c r="G145" s="12" t="s">
        <v>6</v>
      </c>
      <c r="H145" s="12" t="s">
        <v>7</v>
      </c>
      <c r="I145" s="12" t="s">
        <v>5</v>
      </c>
      <c r="J145" s="12" t="s">
        <v>6</v>
      </c>
      <c r="K145" s="12" t="s">
        <v>7</v>
      </c>
      <c r="L145" s="12" t="s">
        <v>8</v>
      </c>
      <c r="M145" s="12" t="s">
        <v>9</v>
      </c>
      <c r="N145" s="12" t="s">
        <v>10</v>
      </c>
      <c r="O145" s="13" t="s">
        <v>11</v>
      </c>
    </row>
    <row r="146" spans="1:15" ht="12.75">
      <c r="A146" s="14"/>
      <c r="B146" s="15"/>
      <c r="C146" s="16"/>
      <c r="D146" s="15"/>
      <c r="E146" s="15"/>
      <c r="F146" s="17" t="s">
        <v>12</v>
      </c>
      <c r="G146" s="17" t="s">
        <v>12</v>
      </c>
      <c r="H146" s="17" t="s">
        <v>12</v>
      </c>
      <c r="I146" s="17" t="s">
        <v>13</v>
      </c>
      <c r="J146" s="17" t="s">
        <v>13</v>
      </c>
      <c r="K146" s="17" t="s">
        <v>13</v>
      </c>
      <c r="L146" s="17"/>
      <c r="M146" s="17"/>
      <c r="N146" s="17"/>
      <c r="O146" s="18"/>
    </row>
    <row r="147" spans="1:15" ht="12.75">
      <c r="A147" s="14" t="s">
        <v>14</v>
      </c>
      <c r="B147" s="15">
        <v>3</v>
      </c>
      <c r="C147" s="16" t="s">
        <v>155</v>
      </c>
      <c r="D147" s="15">
        <v>1961</v>
      </c>
      <c r="E147" s="15">
        <v>1982</v>
      </c>
      <c r="F147" s="17">
        <v>0.09861111111111111</v>
      </c>
      <c r="G147" s="17">
        <v>0.04375</v>
      </c>
      <c r="H147" s="17">
        <v>0.041666666666666664</v>
      </c>
      <c r="I147" s="17">
        <v>0.09861111111111111</v>
      </c>
      <c r="J147" s="17">
        <v>0.04375</v>
      </c>
      <c r="K147" s="17">
        <v>0.04236111111111111</v>
      </c>
      <c r="L147" s="17"/>
      <c r="M147" s="17" t="str">
        <f>0&amp;":"&amp;INT(O147)&amp;":"&amp;(O147-INT(O147))*60</f>
        <v>0:75:0</v>
      </c>
      <c r="N147" s="17">
        <f>F147+G147+H147+I147+J147+K147+L147-M147</f>
        <v>0.3166666666666667</v>
      </c>
      <c r="O147" s="18">
        <f>4018-D147-E147</f>
        <v>75</v>
      </c>
    </row>
    <row r="148" spans="1:15" ht="12.75">
      <c r="A148" s="14" t="s">
        <v>16</v>
      </c>
      <c r="B148" s="15">
        <v>99</v>
      </c>
      <c r="C148" s="16" t="s">
        <v>156</v>
      </c>
      <c r="D148" s="15">
        <v>1961</v>
      </c>
      <c r="E148" s="15">
        <v>1981</v>
      </c>
      <c r="F148" s="17">
        <v>0.10347222222222222</v>
      </c>
      <c r="G148" s="17">
        <v>0.044444444444444446</v>
      </c>
      <c r="H148" s="17">
        <v>0.03888888888888889</v>
      </c>
      <c r="I148" s="17">
        <v>0.10347222222222222</v>
      </c>
      <c r="J148" s="17">
        <v>0.04236111111111111</v>
      </c>
      <c r="K148" s="17">
        <v>0.04097222222222222</v>
      </c>
      <c r="L148" s="17"/>
      <c r="M148" s="17" t="str">
        <f>0&amp;":"&amp;INT(O148)&amp;":"&amp;(O148-INT(O148))*60</f>
        <v>0:76:0</v>
      </c>
      <c r="N148" s="17">
        <f>F148+G148+H148+I148+J148+K148+L148-M148</f>
        <v>0.32083333333333336</v>
      </c>
      <c r="O148" s="18">
        <f>4018-D148-E148</f>
        <v>76</v>
      </c>
    </row>
    <row r="149" spans="1:15" ht="12.75">
      <c r="A149" s="14" t="s">
        <v>18</v>
      </c>
      <c r="B149" s="15">
        <v>11</v>
      </c>
      <c r="C149" s="16" t="s">
        <v>157</v>
      </c>
      <c r="D149" s="15">
        <v>1967</v>
      </c>
      <c r="E149" s="15">
        <v>1986</v>
      </c>
      <c r="F149" s="17">
        <v>0.1013888888888889</v>
      </c>
      <c r="G149" s="17">
        <v>0.044444444444444446</v>
      </c>
      <c r="H149" s="17">
        <v>0.041666666666666664</v>
      </c>
      <c r="I149" s="17">
        <v>0.10347222222222222</v>
      </c>
      <c r="J149" s="17">
        <v>0.04375</v>
      </c>
      <c r="K149" s="17">
        <v>0.03958333333333333</v>
      </c>
      <c r="L149" s="17"/>
      <c r="M149" s="17" t="str">
        <f>0&amp;":"&amp;INT(O149)&amp;":"&amp;(O149-INT(O149))*60</f>
        <v>0:65:0</v>
      </c>
      <c r="N149" s="17">
        <f>F149+G149+H149+I149+J149+K149+L149-M149</f>
        <v>0.32916666666666666</v>
      </c>
      <c r="O149" s="18">
        <f>4018-D149-E149</f>
        <v>65</v>
      </c>
    </row>
    <row r="150" spans="1:15" ht="12.75">
      <c r="A150" s="14" t="s">
        <v>20</v>
      </c>
      <c r="B150" s="15">
        <v>247</v>
      </c>
      <c r="C150" s="16" t="s">
        <v>158</v>
      </c>
      <c r="D150" s="15">
        <v>1967</v>
      </c>
      <c r="E150" s="15">
        <v>1990</v>
      </c>
      <c r="F150" s="17">
        <v>0.10277777777777777</v>
      </c>
      <c r="G150" s="17">
        <v>0.04513888888888889</v>
      </c>
      <c r="H150" s="17">
        <v>0.04097222222222222</v>
      </c>
      <c r="I150" s="17">
        <v>0.09861111111111111</v>
      </c>
      <c r="J150" s="17">
        <v>0.04375</v>
      </c>
      <c r="K150" s="17">
        <v>0.04375</v>
      </c>
      <c r="L150" s="17"/>
      <c r="M150" s="17" t="str">
        <f>0&amp;":"&amp;INT(O150)&amp;":"&amp;(O150-INT(O150))*60</f>
        <v>0:61:0</v>
      </c>
      <c r="N150" s="17">
        <f>F150+G150+H150+I150+J150+K150+L150-M150</f>
        <v>0.3326388888888889</v>
      </c>
      <c r="O150" s="18">
        <f>4018-D150-E150</f>
        <v>61</v>
      </c>
    </row>
    <row r="151" spans="1:15" ht="12.75">
      <c r="A151" s="14" t="s">
        <v>22</v>
      </c>
      <c r="B151" s="15">
        <v>71</v>
      </c>
      <c r="C151" s="16" t="s">
        <v>159</v>
      </c>
      <c r="D151" s="15">
        <v>1944</v>
      </c>
      <c r="E151" s="15">
        <v>1982</v>
      </c>
      <c r="F151" s="17">
        <v>0.10972222222222222</v>
      </c>
      <c r="G151" s="17">
        <v>0.04722222222222222</v>
      </c>
      <c r="H151" s="17">
        <v>0.044444444444444446</v>
      </c>
      <c r="I151" s="17">
        <v>0.10902777777777778</v>
      </c>
      <c r="J151" s="17">
        <v>0.04513888888888889</v>
      </c>
      <c r="K151" s="17">
        <v>0.04375</v>
      </c>
      <c r="L151" s="17"/>
      <c r="M151" s="17" t="str">
        <f>0&amp;":"&amp;INT(O151)&amp;":"&amp;(O151-INT(O151))*60</f>
        <v>0:92:0</v>
      </c>
      <c r="N151" s="17">
        <f>F151+G151+H151+I151+J151+K151+L151-M151</f>
        <v>0.3354166666666667</v>
      </c>
      <c r="O151" s="18">
        <f>4018-D151-E151</f>
        <v>92</v>
      </c>
    </row>
    <row r="152" spans="1:15" ht="12.75">
      <c r="A152" s="14" t="s">
        <v>24</v>
      </c>
      <c r="B152" s="15">
        <v>98</v>
      </c>
      <c r="C152" s="16" t="s">
        <v>160</v>
      </c>
      <c r="D152" s="15">
        <v>1967</v>
      </c>
      <c r="E152" s="15">
        <v>1986</v>
      </c>
      <c r="F152" s="17">
        <v>0.10277777777777777</v>
      </c>
      <c r="G152" s="17">
        <v>0.04513888888888889</v>
      </c>
      <c r="H152" s="17">
        <v>0.04236111111111111</v>
      </c>
      <c r="I152" s="17">
        <v>0.10277777777777777</v>
      </c>
      <c r="J152" s="17">
        <v>0.04513888888888889</v>
      </c>
      <c r="K152" s="17">
        <v>0.043055555555555555</v>
      </c>
      <c r="L152" s="17"/>
      <c r="M152" s="17" t="str">
        <f>0&amp;":"&amp;INT(O152)&amp;":"&amp;(O152-INT(O152))*60</f>
        <v>0:65:0</v>
      </c>
      <c r="N152" s="17">
        <f>F152+G152+H152+I152+J152+K152+L152-M152</f>
        <v>0.3361111111111111</v>
      </c>
      <c r="O152" s="18">
        <f>4018-D152-E152</f>
        <v>65</v>
      </c>
    </row>
    <row r="153" spans="1:15" ht="12.75">
      <c r="A153" s="14" t="s">
        <v>26</v>
      </c>
      <c r="B153" s="15">
        <v>96</v>
      </c>
      <c r="C153" s="16" t="s">
        <v>161</v>
      </c>
      <c r="D153" s="15">
        <v>1947</v>
      </c>
      <c r="E153" s="15">
        <v>1984</v>
      </c>
      <c r="F153" s="17">
        <v>0.11041666666666666</v>
      </c>
      <c r="G153" s="17">
        <v>0.04722222222222222</v>
      </c>
      <c r="H153" s="17">
        <v>0.04583333333333333</v>
      </c>
      <c r="I153" s="17">
        <v>0.10555555555555556</v>
      </c>
      <c r="J153" s="17">
        <v>0.04583333333333333</v>
      </c>
      <c r="K153" s="17">
        <v>0.04583333333333333</v>
      </c>
      <c r="L153" s="17"/>
      <c r="M153" s="17" t="str">
        <f>0&amp;":"&amp;INT(O153)&amp;":"&amp;(O153-INT(O153))*60</f>
        <v>0:87:0</v>
      </c>
      <c r="N153" s="17">
        <f>F153+G153+H153+I153+J153+K153+L153-M153</f>
        <v>0.3402777777777778</v>
      </c>
      <c r="O153" s="18">
        <f>4018-D153-E153</f>
        <v>87</v>
      </c>
    </row>
    <row r="154" spans="1:15" ht="12.75">
      <c r="A154" s="14" t="s">
        <v>29</v>
      </c>
      <c r="B154" s="15">
        <v>249</v>
      </c>
      <c r="C154" s="16" t="s">
        <v>162</v>
      </c>
      <c r="D154" s="15">
        <v>1964</v>
      </c>
      <c r="E154" s="15">
        <v>1990</v>
      </c>
      <c r="F154" s="17">
        <v>0.10625</v>
      </c>
      <c r="G154" s="17">
        <v>0.04583333333333333</v>
      </c>
      <c r="H154" s="17">
        <v>0.04513888888888889</v>
      </c>
      <c r="I154" s="17">
        <v>0.10416666666666667</v>
      </c>
      <c r="J154" s="17">
        <v>0.04375</v>
      </c>
      <c r="K154" s="17">
        <v>0.043055555555555555</v>
      </c>
      <c r="L154" s="17"/>
      <c r="M154" s="17" t="str">
        <f>0&amp;":"&amp;INT(O154)&amp;":"&amp;(O154-INT(O154))*60</f>
        <v>0:64:0</v>
      </c>
      <c r="N154" s="17">
        <f>F154+G154+H154+I154+J154+K154+L154-M154</f>
        <v>0.34375</v>
      </c>
      <c r="O154" s="18">
        <f>4018-D154-E154</f>
        <v>64</v>
      </c>
    </row>
    <row r="155" spans="1:15" ht="12.75">
      <c r="A155" s="14" t="s">
        <v>40</v>
      </c>
      <c r="B155" s="15">
        <v>241</v>
      </c>
      <c r="C155" s="16" t="s">
        <v>163</v>
      </c>
      <c r="D155" s="15">
        <v>1970</v>
      </c>
      <c r="E155" s="15">
        <v>1987</v>
      </c>
      <c r="F155" s="17">
        <v>0.10555555555555556</v>
      </c>
      <c r="G155" s="17">
        <v>0.05555555555555555</v>
      </c>
      <c r="H155" s="17">
        <v>0.043055555555555555</v>
      </c>
      <c r="I155" s="17">
        <v>0.10138888888888889</v>
      </c>
      <c r="J155" s="17">
        <v>0.04513888888888889</v>
      </c>
      <c r="K155" s="17">
        <v>0.043055555555555555</v>
      </c>
      <c r="L155" s="17"/>
      <c r="M155" s="17" t="str">
        <f>0&amp;":"&amp;INT(O155)&amp;":"&amp;(O155-INT(O155))*60</f>
        <v>0:61:0</v>
      </c>
      <c r="N155" s="17">
        <f>F155+G155+H155+I155+J155+K155+L155-M155</f>
        <v>0.3513888888888889</v>
      </c>
      <c r="O155" s="18">
        <f>4018-D155-E155</f>
        <v>61</v>
      </c>
    </row>
    <row r="156" spans="1:15" ht="12.75">
      <c r="A156" s="14" t="s">
        <v>42</v>
      </c>
      <c r="B156" s="15">
        <v>29</v>
      </c>
      <c r="C156" s="16" t="s">
        <v>164</v>
      </c>
      <c r="D156" s="15">
        <v>1954</v>
      </c>
      <c r="E156" s="15">
        <v>1981</v>
      </c>
      <c r="F156" s="17">
        <v>0.11319444444444444</v>
      </c>
      <c r="G156" s="17">
        <v>0.04861111111111111</v>
      </c>
      <c r="H156" s="17">
        <v>0.044444444444444446</v>
      </c>
      <c r="I156" s="17">
        <v>0.11319444444444444</v>
      </c>
      <c r="J156" s="17">
        <v>0.049305555555555554</v>
      </c>
      <c r="K156" s="17">
        <v>0.04583333333333333</v>
      </c>
      <c r="L156" s="17"/>
      <c r="M156" s="17" t="str">
        <f>0&amp;":"&amp;INT(O156)&amp;":"&amp;(O156-INT(O156))*60</f>
        <v>0:83:0</v>
      </c>
      <c r="N156" s="17">
        <f>F156+G156+H156+I156+J156+K156+L156-M156</f>
        <v>0.35694444444444445</v>
      </c>
      <c r="O156" s="18">
        <f>4018-D156-E156</f>
        <v>83</v>
      </c>
    </row>
    <row r="157" spans="1:15" ht="12.75">
      <c r="A157" s="14" t="s">
        <v>61</v>
      </c>
      <c r="B157" s="15">
        <v>246</v>
      </c>
      <c r="C157" s="16" t="s">
        <v>165</v>
      </c>
      <c r="D157" s="15">
        <v>1961</v>
      </c>
      <c r="E157" s="15">
        <v>1985</v>
      </c>
      <c r="F157" s="17">
        <v>0.11180555555555556</v>
      </c>
      <c r="G157" s="17">
        <v>0.04791666666666667</v>
      </c>
      <c r="H157" s="17">
        <v>0.04652777777777778</v>
      </c>
      <c r="I157" s="17">
        <v>0.11388888888888889</v>
      </c>
      <c r="J157" s="17">
        <v>0.05277777777777778</v>
      </c>
      <c r="K157" s="17">
        <v>0.04791666666666667</v>
      </c>
      <c r="L157" s="17"/>
      <c r="M157" s="17" t="str">
        <f>0&amp;":"&amp;INT(O157)&amp;":"&amp;(O157-INT(O157))*60</f>
        <v>0:72:0</v>
      </c>
      <c r="N157" s="17">
        <f>F157+G157+H157+I157+J157+K157+L157-M157</f>
        <v>0.37083333333333335</v>
      </c>
      <c r="O157" s="18">
        <f>4018-D157-E157</f>
        <v>72</v>
      </c>
    </row>
    <row r="158" spans="1:15" ht="12.75">
      <c r="A158" s="14" t="s">
        <v>63</v>
      </c>
      <c r="B158" s="15">
        <v>63</v>
      </c>
      <c r="C158" s="16" t="s">
        <v>166</v>
      </c>
      <c r="D158" s="15">
        <v>1948</v>
      </c>
      <c r="E158" s="15">
        <v>1982</v>
      </c>
      <c r="F158" s="17">
        <v>0.11666666666666667</v>
      </c>
      <c r="G158" s="17">
        <v>0.04652777777777778</v>
      </c>
      <c r="H158" s="17">
        <v>0.044444444444444446</v>
      </c>
      <c r="I158" s="17">
        <v>0.1076388888888889</v>
      </c>
      <c r="J158" s="17">
        <v>0.04652777777777778</v>
      </c>
      <c r="K158" s="17">
        <v>0.043055555555555555</v>
      </c>
      <c r="L158" s="17">
        <v>0.041666666666666664</v>
      </c>
      <c r="M158" s="17" t="str">
        <f>0&amp;":"&amp;INT(O158)&amp;":"&amp;(O158-INT(O158))*60</f>
        <v>0:88:0</v>
      </c>
      <c r="N158" s="17">
        <f>F158+G158+H158+I158+J158+K158+L158-M158</f>
        <v>0.3854166666666667</v>
      </c>
      <c r="O158" s="18">
        <f>4018-D158-E158</f>
        <v>88</v>
      </c>
    </row>
    <row r="159" spans="1:15" ht="12.75">
      <c r="A159" s="14" t="s">
        <v>65</v>
      </c>
      <c r="B159" s="15">
        <v>212</v>
      </c>
      <c r="C159" s="16" t="s">
        <v>167</v>
      </c>
      <c r="D159" s="15">
        <v>1967</v>
      </c>
      <c r="E159" s="15">
        <v>1988</v>
      </c>
      <c r="F159" s="17">
        <v>0.12152777777777778</v>
      </c>
      <c r="G159" s="17">
        <v>0.05</v>
      </c>
      <c r="H159" s="17">
        <v>0.04861111111111111</v>
      </c>
      <c r="I159" s="17">
        <v>0.11736111111111111</v>
      </c>
      <c r="J159" s="17">
        <v>0.049305555555555554</v>
      </c>
      <c r="K159" s="17">
        <v>0.04791666666666667</v>
      </c>
      <c r="L159" s="17"/>
      <c r="M159" s="17" t="str">
        <f>0&amp;":"&amp;INT(O159)&amp;":"&amp;(O159-INT(O159))*60</f>
        <v>0:63:0</v>
      </c>
      <c r="N159" s="17">
        <f>F159+G159+H159+I159+J159+K159+L159-M159</f>
        <v>0.3909722222222222</v>
      </c>
      <c r="O159" s="18">
        <f>4018-D159-E159</f>
        <v>63</v>
      </c>
    </row>
    <row r="160" spans="1:15" ht="12.75">
      <c r="A160" s="14" t="s">
        <v>104</v>
      </c>
      <c r="B160" s="15">
        <v>13</v>
      </c>
      <c r="C160" s="16" t="s">
        <v>168</v>
      </c>
      <c r="D160" s="15">
        <v>1966</v>
      </c>
      <c r="E160" s="15">
        <v>1988</v>
      </c>
      <c r="F160" s="17">
        <v>0.12569444444444444</v>
      </c>
      <c r="G160" s="17">
        <v>0.050694444444444445</v>
      </c>
      <c r="H160" s="17">
        <v>0.05347222222222222</v>
      </c>
      <c r="I160" s="17">
        <v>0.12222222222222222</v>
      </c>
      <c r="J160" s="17">
        <v>0.05347222222222222</v>
      </c>
      <c r="K160" s="17">
        <v>0.049305555555555554</v>
      </c>
      <c r="L160" s="17"/>
      <c r="M160" s="17" t="str">
        <f>0&amp;":"&amp;INT(O160)&amp;":"&amp;(O160-INT(O160))*60</f>
        <v>0:64:0</v>
      </c>
      <c r="N160" s="17">
        <f>F160+G160+H160+I160+J160+K160+L160-M160</f>
        <v>0.4104166666666666</v>
      </c>
      <c r="O160" s="18">
        <f>4018-D160-E160</f>
        <v>64</v>
      </c>
    </row>
    <row r="161" spans="1:15" ht="12.75">
      <c r="A161" s="14" t="s">
        <v>107</v>
      </c>
      <c r="B161" s="15">
        <v>159</v>
      </c>
      <c r="C161" s="16" t="s">
        <v>169</v>
      </c>
      <c r="D161" s="15">
        <v>1948</v>
      </c>
      <c r="E161" s="15">
        <v>1984</v>
      </c>
      <c r="F161" s="17">
        <v>0.13402777777777777</v>
      </c>
      <c r="G161" s="17">
        <v>0.05555555555555555</v>
      </c>
      <c r="H161" s="17">
        <v>0.06319444444444444</v>
      </c>
      <c r="I161" s="17">
        <v>0.13125</v>
      </c>
      <c r="J161" s="17">
        <v>0.05694444444444444</v>
      </c>
      <c r="K161" s="17">
        <v>0.05416666666666667</v>
      </c>
      <c r="L161" s="17"/>
      <c r="M161" s="17" t="str">
        <f>0&amp;":"&amp;INT(O161)&amp;":"&amp;(O161-INT(O161))*60</f>
        <v>0:86:0</v>
      </c>
      <c r="N161" s="17">
        <f>F161+G161+H161+I161+J161+K161+L161-M161</f>
        <v>0.4354166666666667</v>
      </c>
      <c r="O161" s="18">
        <f>4018-D161-E161</f>
        <v>86</v>
      </c>
    </row>
    <row r="162" spans="1:15" ht="12.75">
      <c r="A162" s="14" t="s">
        <v>109</v>
      </c>
      <c r="B162" s="15">
        <v>40</v>
      </c>
      <c r="C162" s="16" t="s">
        <v>170</v>
      </c>
      <c r="D162" s="15">
        <v>2000</v>
      </c>
      <c r="E162" s="15">
        <v>1983</v>
      </c>
      <c r="F162" s="17">
        <v>0.10902777777777778</v>
      </c>
      <c r="G162" s="17">
        <v>0.052083333333333336</v>
      </c>
      <c r="H162" s="17">
        <v>0.044444444444444446</v>
      </c>
      <c r="I162" s="17" t="s">
        <v>28</v>
      </c>
      <c r="J162" s="17">
        <v>0.04652777777777778</v>
      </c>
      <c r="K162" s="17" t="s">
        <v>28</v>
      </c>
      <c r="L162" s="17"/>
      <c r="M162" s="17" t="str">
        <f>0&amp;":"&amp;INT(O162)&amp;":"&amp;(O162-INT(O162))*60</f>
        <v>0:35:0</v>
      </c>
      <c r="N162" s="17" t="e">
        <f>F162+G162+H162+I162+J162+K162+L162-M162</f>
        <v>#N/A</v>
      </c>
      <c r="O162" s="18">
        <f>4018-D162-E162</f>
        <v>35</v>
      </c>
    </row>
    <row r="163" spans="1:15" ht="12.75">
      <c r="A163" s="14" t="s">
        <v>111</v>
      </c>
      <c r="B163" s="15">
        <v>273</v>
      </c>
      <c r="C163" s="16" t="s">
        <v>171</v>
      </c>
      <c r="D163" s="15">
        <v>1972</v>
      </c>
      <c r="E163" s="15">
        <v>1986</v>
      </c>
      <c r="F163" s="17" t="s">
        <v>28</v>
      </c>
      <c r="G163" s="17" t="s">
        <v>28</v>
      </c>
      <c r="H163" s="17" t="s">
        <v>28</v>
      </c>
      <c r="I163" s="17" t="s">
        <v>28</v>
      </c>
      <c r="J163" s="17" t="s">
        <v>28</v>
      </c>
      <c r="K163" s="17" t="s">
        <v>28</v>
      </c>
      <c r="L163" s="17"/>
      <c r="M163" s="17" t="str">
        <f>0&amp;":"&amp;INT(O163)&amp;":"&amp;(O163-INT(O163))*60</f>
        <v>0:60:0</v>
      </c>
      <c r="N163" s="17" t="e">
        <f>F163+G163+H163+I163+J163+K163+L163-M163</f>
        <v>#N/A</v>
      </c>
      <c r="O163" s="18">
        <f>4018-D163-E163</f>
        <v>60</v>
      </c>
    </row>
    <row r="164" spans="1:15" ht="12.75">
      <c r="A164" s="19" t="s">
        <v>113</v>
      </c>
      <c r="B164" s="20">
        <v>201</v>
      </c>
      <c r="C164" s="21" t="s">
        <v>172</v>
      </c>
      <c r="D164" s="20">
        <v>1966</v>
      </c>
      <c r="E164" s="20">
        <v>1981</v>
      </c>
      <c r="F164" s="22" t="s">
        <v>28</v>
      </c>
      <c r="G164" s="22" t="s">
        <v>28</v>
      </c>
      <c r="H164" s="22" t="s">
        <v>28</v>
      </c>
      <c r="I164" s="22" t="s">
        <v>28</v>
      </c>
      <c r="J164" s="22" t="s">
        <v>28</v>
      </c>
      <c r="K164" s="22" t="s">
        <v>28</v>
      </c>
      <c r="L164" s="22"/>
      <c r="M164" s="22" t="str">
        <f>0&amp;":"&amp;INT(O164)&amp;":"&amp;(O164-INT(O164))*60</f>
        <v>0:71:0</v>
      </c>
      <c r="N164" s="22" t="e">
        <f>F164+G164+H164+I164+J164+K164+L164-M164</f>
        <v>#N/A</v>
      </c>
      <c r="O164" s="23">
        <f>4018-D164-E164</f>
        <v>71</v>
      </c>
    </row>
    <row r="167" spans="1:14" s="7" customFormat="1" ht="17.25">
      <c r="A167" s="5"/>
      <c r="B167" s="6"/>
      <c r="C167" s="7" t="s">
        <v>173</v>
      </c>
      <c r="D167" s="6"/>
      <c r="E167" s="6"/>
      <c r="F167" s="8"/>
      <c r="G167" s="8"/>
      <c r="H167" s="8"/>
      <c r="I167" s="8"/>
      <c r="J167" s="8"/>
      <c r="K167" s="8"/>
      <c r="L167" s="8"/>
      <c r="M167" s="8"/>
      <c r="N167" s="8"/>
    </row>
    <row r="168" spans="1:15" ht="12.75">
      <c r="A168" s="9"/>
      <c r="B168" s="10" t="s">
        <v>1</v>
      </c>
      <c r="C168" s="11" t="s">
        <v>2</v>
      </c>
      <c r="D168" s="10" t="s">
        <v>3</v>
      </c>
      <c r="E168" s="10" t="s">
        <v>4</v>
      </c>
      <c r="F168" s="12" t="s">
        <v>5</v>
      </c>
      <c r="G168" s="12" t="s">
        <v>6</v>
      </c>
      <c r="H168" s="12" t="s">
        <v>7</v>
      </c>
      <c r="I168" s="12" t="s">
        <v>174</v>
      </c>
      <c r="J168" s="12" t="s">
        <v>175</v>
      </c>
      <c r="K168" s="12" t="s">
        <v>176</v>
      </c>
      <c r="L168" s="12" t="s">
        <v>177</v>
      </c>
      <c r="M168" s="12"/>
      <c r="N168" s="12" t="s">
        <v>10</v>
      </c>
      <c r="O168" s="13"/>
    </row>
    <row r="169" spans="1:15" ht="12.75">
      <c r="A169" s="14"/>
      <c r="B169" s="15"/>
      <c r="C169" s="16"/>
      <c r="D169" s="15"/>
      <c r="E169" s="15"/>
      <c r="F169" s="17"/>
      <c r="G169" s="17"/>
      <c r="H169" s="17"/>
      <c r="I169" s="17"/>
      <c r="J169" s="17"/>
      <c r="K169" s="17"/>
      <c r="L169" s="17"/>
      <c r="M169" s="17"/>
      <c r="N169" s="17"/>
      <c r="O169" s="18"/>
    </row>
    <row r="170" spans="1:15" ht="12.75">
      <c r="A170" s="14" t="s">
        <v>14</v>
      </c>
      <c r="B170" s="15">
        <v>62</v>
      </c>
      <c r="C170" s="16" t="s">
        <v>178</v>
      </c>
      <c r="D170" s="15"/>
      <c r="E170" s="15">
        <v>2006</v>
      </c>
      <c r="F170" s="17">
        <v>0.1076388888888889</v>
      </c>
      <c r="G170" s="17">
        <v>0.04375</v>
      </c>
      <c r="H170" s="17">
        <v>0.04097222222222222</v>
      </c>
      <c r="I170" s="17">
        <v>0.10069444444444445</v>
      </c>
      <c r="J170" s="17">
        <v>0.043055555555555555</v>
      </c>
      <c r="K170" s="17">
        <v>0.04027777777777778</v>
      </c>
      <c r="L170" s="17"/>
      <c r="M170" s="17"/>
      <c r="N170" s="17">
        <f>F170+G170+H170+I170+J170+K170+L170</f>
        <v>0.37638888888888894</v>
      </c>
      <c r="O170" s="18"/>
    </row>
    <row r="171" spans="1:15" ht="12.75">
      <c r="A171" s="14" t="s">
        <v>16</v>
      </c>
      <c r="B171" s="15">
        <v>90</v>
      </c>
      <c r="C171" s="16" t="s">
        <v>179</v>
      </c>
      <c r="D171" s="15">
        <v>1990</v>
      </c>
      <c r="E171" s="15">
        <v>2005</v>
      </c>
      <c r="F171" s="17">
        <v>0.10555555555555556</v>
      </c>
      <c r="G171" s="17">
        <v>0.044444444444444446</v>
      </c>
      <c r="H171" s="17">
        <v>0.041666666666666664</v>
      </c>
      <c r="I171" s="17">
        <v>0.09861111111111111</v>
      </c>
      <c r="J171" s="17">
        <v>0.043055555555555555</v>
      </c>
      <c r="K171" s="17">
        <v>0.04375</v>
      </c>
      <c r="L171" s="17"/>
      <c r="M171" s="17"/>
      <c r="N171" s="17">
        <f>F171+G171+H171+I171+J171+K171+L171</f>
        <v>0.3770833333333333</v>
      </c>
      <c r="O171" s="18"/>
    </row>
    <row r="172" spans="1:15" ht="12.75">
      <c r="A172" s="14" t="s">
        <v>18</v>
      </c>
      <c r="B172" s="15">
        <v>58</v>
      </c>
      <c r="C172" s="16" t="s">
        <v>180</v>
      </c>
      <c r="D172" s="15">
        <v>1952</v>
      </c>
      <c r="E172" s="15"/>
      <c r="F172" s="17">
        <v>0.10833333333333334</v>
      </c>
      <c r="G172" s="17">
        <v>0.044444444444444446</v>
      </c>
      <c r="H172" s="17">
        <v>0.043055555555555555</v>
      </c>
      <c r="I172" s="17">
        <v>0.10486111111111111</v>
      </c>
      <c r="J172" s="17">
        <v>0.044444444444444446</v>
      </c>
      <c r="K172" s="17">
        <v>0.043055555555555555</v>
      </c>
      <c r="L172" s="17"/>
      <c r="M172" s="17"/>
      <c r="N172" s="17">
        <f>F172+G172+H172+I172+J172+K172+L172</f>
        <v>0.3881944444444445</v>
      </c>
      <c r="O172" s="18"/>
    </row>
    <row r="173" spans="1:15" ht="12.75">
      <c r="A173" s="19" t="s">
        <v>20</v>
      </c>
      <c r="B173" s="20">
        <v>101</v>
      </c>
      <c r="C173" s="21" t="s">
        <v>181</v>
      </c>
      <c r="D173" s="20"/>
      <c r="E173" s="20"/>
      <c r="F173" s="22">
        <v>0.11041666666666666</v>
      </c>
      <c r="G173" s="22">
        <v>0.04652777777777778</v>
      </c>
      <c r="H173" s="22">
        <v>0.04236111111111111</v>
      </c>
      <c r="I173" s="22">
        <v>0.10625</v>
      </c>
      <c r="J173" s="22">
        <v>0.04583333333333333</v>
      </c>
      <c r="K173" s="22">
        <v>0.04375</v>
      </c>
      <c r="L173" s="22"/>
      <c r="M173" s="22"/>
      <c r="N173" s="22">
        <f>F173+G173+H173+I173+J173+K173+L173</f>
        <v>0.39513888888888893</v>
      </c>
      <c r="O173" s="23"/>
    </row>
    <row r="175" spans="1:14" s="7" customFormat="1" ht="17.25">
      <c r="A175" s="5"/>
      <c r="B175" s="6"/>
      <c r="C175" s="7" t="s">
        <v>182</v>
      </c>
      <c r="D175" s="6"/>
      <c r="E175" s="6"/>
      <c r="F175" s="8"/>
      <c r="G175" s="8"/>
      <c r="H175" s="8"/>
      <c r="I175" s="8"/>
      <c r="J175" s="8"/>
      <c r="K175" s="8"/>
      <c r="L175" s="8"/>
      <c r="M175" s="8"/>
      <c r="N175" s="8"/>
    </row>
    <row r="176" spans="1:15" ht="12.75">
      <c r="A176" s="9"/>
      <c r="B176" s="10" t="s">
        <v>1</v>
      </c>
      <c r="C176" s="11" t="s">
        <v>2</v>
      </c>
      <c r="D176" s="10" t="s">
        <v>3</v>
      </c>
      <c r="E176" s="10" t="s">
        <v>4</v>
      </c>
      <c r="F176" s="12" t="s">
        <v>5</v>
      </c>
      <c r="G176" s="12" t="s">
        <v>6</v>
      </c>
      <c r="H176" s="12" t="s">
        <v>7</v>
      </c>
      <c r="I176" s="12" t="s">
        <v>5</v>
      </c>
      <c r="J176" s="12" t="s">
        <v>6</v>
      </c>
      <c r="K176" s="12" t="s">
        <v>7</v>
      </c>
      <c r="L176" s="12" t="s">
        <v>8</v>
      </c>
      <c r="M176" s="12" t="s">
        <v>9</v>
      </c>
      <c r="N176" s="12" t="s">
        <v>10</v>
      </c>
      <c r="O176" s="13"/>
    </row>
    <row r="177" spans="1:15" ht="12.75">
      <c r="A177" s="14"/>
      <c r="B177" s="15"/>
      <c r="C177" s="16"/>
      <c r="D177" s="15"/>
      <c r="E177" s="15"/>
      <c r="F177" s="17" t="s">
        <v>12</v>
      </c>
      <c r="G177" s="17" t="s">
        <v>12</v>
      </c>
      <c r="H177" s="17" t="s">
        <v>12</v>
      </c>
      <c r="I177" s="17" t="s">
        <v>13</v>
      </c>
      <c r="J177" s="17" t="s">
        <v>13</v>
      </c>
      <c r="K177" s="17" t="s">
        <v>13</v>
      </c>
      <c r="L177" s="17"/>
      <c r="M177" s="17"/>
      <c r="N177" s="17"/>
      <c r="O177" s="18"/>
    </row>
    <row r="178" spans="1:15" ht="12.75">
      <c r="A178" s="14" t="s">
        <v>14</v>
      </c>
      <c r="B178" s="15">
        <v>620</v>
      </c>
      <c r="C178" s="16" t="s">
        <v>183</v>
      </c>
      <c r="D178" s="15">
        <v>1962</v>
      </c>
      <c r="E178" s="15">
        <v>2000</v>
      </c>
      <c r="F178" s="17">
        <v>0.10138888888888889</v>
      </c>
      <c r="G178" s="17">
        <v>0.04513888888888889</v>
      </c>
      <c r="H178" s="17">
        <v>0.043055555555555555</v>
      </c>
      <c r="I178" s="17">
        <v>0.1</v>
      </c>
      <c r="J178" s="17">
        <v>0.043055555555555555</v>
      </c>
      <c r="K178" s="17">
        <v>0.04236111111111111</v>
      </c>
      <c r="L178" s="17"/>
      <c r="M178" s="17"/>
      <c r="N178" s="17">
        <f>F178+G178+H178+I178+J178+K178+L178</f>
        <v>0.375</v>
      </c>
      <c r="O178" s="18"/>
    </row>
    <row r="179" spans="1:15" ht="12.75">
      <c r="A179" s="14" t="s">
        <v>16</v>
      </c>
      <c r="B179" s="15">
        <v>36</v>
      </c>
      <c r="C179" s="16" t="s">
        <v>184</v>
      </c>
      <c r="D179" s="15">
        <v>1967</v>
      </c>
      <c r="E179" s="15">
        <v>2007</v>
      </c>
      <c r="F179" s="17">
        <v>0.10486111111111111</v>
      </c>
      <c r="G179" s="17">
        <v>0.04375</v>
      </c>
      <c r="H179" s="17">
        <v>0.043055555555555555</v>
      </c>
      <c r="I179" s="17">
        <v>0.10208333333333333</v>
      </c>
      <c r="J179" s="17">
        <v>0.04375</v>
      </c>
      <c r="K179" s="17">
        <v>0.04236111111111111</v>
      </c>
      <c r="L179" s="17"/>
      <c r="M179" s="17"/>
      <c r="N179" s="17">
        <f>F179+G179+H179+I179+J179+K179+L179</f>
        <v>0.3798611111111111</v>
      </c>
      <c r="O179" s="18"/>
    </row>
    <row r="180" spans="1:15" ht="12.75">
      <c r="A180" s="14" t="s">
        <v>18</v>
      </c>
      <c r="B180" s="15">
        <v>75</v>
      </c>
      <c r="C180" s="16" t="s">
        <v>185</v>
      </c>
      <c r="D180" s="15">
        <v>1970</v>
      </c>
      <c r="E180" s="15">
        <v>2005</v>
      </c>
      <c r="F180" s="17">
        <v>0.10833333333333334</v>
      </c>
      <c r="G180" s="17">
        <v>0.04513888888888889</v>
      </c>
      <c r="H180" s="17">
        <v>0.041666666666666664</v>
      </c>
      <c r="I180" s="17">
        <v>0.09930555555555555</v>
      </c>
      <c r="J180" s="17">
        <v>0.044444444444444446</v>
      </c>
      <c r="K180" s="17">
        <v>0.041666666666666664</v>
      </c>
      <c r="L180" s="17"/>
      <c r="M180" s="17"/>
      <c r="N180" s="17">
        <f>F180+G180+H180+I180+J180+K180+L180</f>
        <v>0.3805555555555556</v>
      </c>
      <c r="O180" s="18"/>
    </row>
    <row r="181" spans="1:15" ht="12.75">
      <c r="A181" s="14" t="s">
        <v>20</v>
      </c>
      <c r="B181" s="15">
        <v>546</v>
      </c>
      <c r="C181" s="16" t="s">
        <v>186</v>
      </c>
      <c r="D181" s="15">
        <v>1958</v>
      </c>
      <c r="E181" s="15">
        <v>2005</v>
      </c>
      <c r="F181" s="17">
        <v>0.10625</v>
      </c>
      <c r="G181" s="17">
        <v>0.04583333333333333</v>
      </c>
      <c r="H181" s="17">
        <v>0.04236111111111111</v>
      </c>
      <c r="I181" s="17">
        <v>0.10069444444444445</v>
      </c>
      <c r="J181" s="17">
        <v>0.04513888888888889</v>
      </c>
      <c r="K181" s="17">
        <v>0.043055555555555555</v>
      </c>
      <c r="L181" s="17"/>
      <c r="M181" s="17"/>
      <c r="N181" s="17">
        <f>F181+G181+H181+I181+J181+K181+L181</f>
        <v>0.3833333333333333</v>
      </c>
      <c r="O181" s="18"/>
    </row>
    <row r="182" spans="1:15" ht="12.75">
      <c r="A182" s="14" t="s">
        <v>22</v>
      </c>
      <c r="B182" s="15">
        <v>4</v>
      </c>
      <c r="C182" s="16" t="s">
        <v>187</v>
      </c>
      <c r="D182" s="15"/>
      <c r="E182" s="15">
        <v>2007</v>
      </c>
      <c r="F182" s="17">
        <v>0.10902777777777778</v>
      </c>
      <c r="G182" s="17">
        <v>0.04513888888888889</v>
      </c>
      <c r="H182" s="17">
        <v>0.04236111111111111</v>
      </c>
      <c r="I182" s="17">
        <v>0.09930555555555555</v>
      </c>
      <c r="J182" s="17">
        <v>0.04513888888888889</v>
      </c>
      <c r="K182" s="17">
        <v>0.04236111111111111</v>
      </c>
      <c r="L182" s="17"/>
      <c r="M182" s="17"/>
      <c r="N182" s="17">
        <f>F182+G182+H182+I182+J182+K182+L182</f>
        <v>0.38333333333333336</v>
      </c>
      <c r="O182" s="18"/>
    </row>
    <row r="183" spans="1:15" ht="12.75">
      <c r="A183" s="14" t="s">
        <v>24</v>
      </c>
      <c r="B183" s="15">
        <v>56</v>
      </c>
      <c r="C183" s="16" t="s">
        <v>188</v>
      </c>
      <c r="D183" s="15">
        <v>1973</v>
      </c>
      <c r="E183" s="15">
        <v>2001</v>
      </c>
      <c r="F183" s="17">
        <v>0.10555555555555556</v>
      </c>
      <c r="G183" s="17">
        <v>0.04583333333333333</v>
      </c>
      <c r="H183" s="17">
        <v>0.04513888888888889</v>
      </c>
      <c r="I183" s="17">
        <v>0.10347222222222222</v>
      </c>
      <c r="J183" s="17">
        <v>0.044444444444444446</v>
      </c>
      <c r="K183" s="17">
        <v>0.04513888888888889</v>
      </c>
      <c r="L183" s="17"/>
      <c r="M183" s="17"/>
      <c r="N183" s="17">
        <f>F183+G183+H183+I183+J183+K183+L183</f>
        <v>0.38958333333333334</v>
      </c>
      <c r="O183" s="18"/>
    </row>
    <row r="184" spans="1:15" ht="12.75">
      <c r="A184" s="14" t="s">
        <v>26</v>
      </c>
      <c r="B184" s="15">
        <v>105</v>
      </c>
      <c r="C184" s="16" t="s">
        <v>189</v>
      </c>
      <c r="D184" s="15">
        <v>1963</v>
      </c>
      <c r="E184" s="15">
        <v>2008</v>
      </c>
      <c r="F184" s="17">
        <v>0.10694444444444444</v>
      </c>
      <c r="G184" s="17">
        <v>0.04513888888888889</v>
      </c>
      <c r="H184" s="17">
        <v>0.043055555555555555</v>
      </c>
      <c r="I184" s="17">
        <v>0.10555555555555556</v>
      </c>
      <c r="J184" s="17">
        <v>0.04375</v>
      </c>
      <c r="K184" s="17">
        <v>0.05138888888888889</v>
      </c>
      <c r="L184" s="17"/>
      <c r="M184" s="17"/>
      <c r="N184" s="17">
        <f>F184+G184+H184+I184+J184+K184+L184</f>
        <v>0.3958333333333333</v>
      </c>
      <c r="O184" s="18"/>
    </row>
    <row r="185" spans="1:15" ht="12.75">
      <c r="A185" s="14" t="s">
        <v>29</v>
      </c>
      <c r="B185" s="15">
        <v>306</v>
      </c>
      <c r="C185" s="16" t="s">
        <v>190</v>
      </c>
      <c r="D185" s="15">
        <v>1953</v>
      </c>
      <c r="E185" s="15">
        <v>1981</v>
      </c>
      <c r="F185" s="17">
        <v>0.10833333333333334</v>
      </c>
      <c r="G185" s="17">
        <v>0.04791666666666667</v>
      </c>
      <c r="H185" s="17">
        <v>0.04583333333333333</v>
      </c>
      <c r="I185" s="17">
        <v>0.10555555555555556</v>
      </c>
      <c r="J185" s="17">
        <v>0.04513888888888889</v>
      </c>
      <c r="K185" s="17">
        <v>0.04583333333333333</v>
      </c>
      <c r="L185" s="17"/>
      <c r="M185" s="17"/>
      <c r="N185" s="17">
        <f>F185+G185+H185+I185+J185+K185+L185</f>
        <v>0.39861111111111114</v>
      </c>
      <c r="O185" s="18"/>
    </row>
    <row r="186" spans="1:15" ht="12.75">
      <c r="A186" s="14" t="s">
        <v>40</v>
      </c>
      <c r="B186" s="15">
        <v>2</v>
      </c>
      <c r="C186" s="16" t="s">
        <v>191</v>
      </c>
      <c r="D186" s="15">
        <v>1981</v>
      </c>
      <c r="E186" s="15">
        <v>2002</v>
      </c>
      <c r="F186" s="17">
        <v>0.11180555555555556</v>
      </c>
      <c r="G186" s="17">
        <v>0.04791666666666667</v>
      </c>
      <c r="H186" s="17">
        <v>0.044444444444444446</v>
      </c>
      <c r="I186" s="17">
        <v>0.10833333333333334</v>
      </c>
      <c r="J186" s="17">
        <v>0.04722222222222222</v>
      </c>
      <c r="K186" s="17">
        <v>0.044444444444444446</v>
      </c>
      <c r="L186" s="17"/>
      <c r="M186" s="17"/>
      <c r="N186" s="17">
        <f>F186+G186+H186+I186+J186+K186+L186</f>
        <v>0.4041666666666667</v>
      </c>
      <c r="O186" s="18"/>
    </row>
    <row r="187" spans="1:15" ht="12.75">
      <c r="A187" s="14" t="s">
        <v>42</v>
      </c>
      <c r="B187" s="15">
        <v>68</v>
      </c>
      <c r="C187" s="16" t="s">
        <v>192</v>
      </c>
      <c r="D187" s="15"/>
      <c r="E187" s="15"/>
      <c r="F187" s="17">
        <v>0.10972222222222222</v>
      </c>
      <c r="G187" s="17">
        <v>0.04375</v>
      </c>
      <c r="H187" s="17">
        <v>0.06041666666666667</v>
      </c>
      <c r="I187" s="17">
        <v>0.10416666666666667</v>
      </c>
      <c r="J187" s="17">
        <v>0.04375</v>
      </c>
      <c r="K187" s="17">
        <v>0.043055555555555555</v>
      </c>
      <c r="L187" s="17"/>
      <c r="M187" s="17"/>
      <c r="N187" s="17">
        <f>F187+G187+H187+I187+J187+K187+L187</f>
        <v>0.40486111111111117</v>
      </c>
      <c r="O187" s="18"/>
    </row>
    <row r="188" spans="1:15" ht="12.75">
      <c r="A188" s="14" t="s">
        <v>61</v>
      </c>
      <c r="B188" s="15">
        <v>69</v>
      </c>
      <c r="C188" s="16" t="s">
        <v>193</v>
      </c>
      <c r="D188" s="15"/>
      <c r="E188" s="15"/>
      <c r="F188" s="17">
        <v>0.12152777777777778</v>
      </c>
      <c r="G188" s="17">
        <v>0.04861111111111111</v>
      </c>
      <c r="H188" s="17">
        <v>0.04722222222222222</v>
      </c>
      <c r="I188" s="17">
        <v>0.11388888888888889</v>
      </c>
      <c r="J188" s="17">
        <v>0.04791666666666667</v>
      </c>
      <c r="K188" s="17">
        <v>0.04791666666666667</v>
      </c>
      <c r="L188" s="17"/>
      <c r="M188" s="17"/>
      <c r="N188" s="17">
        <f>F188+G188+H188+I188+J188+K188+L188</f>
        <v>0.4270833333333333</v>
      </c>
      <c r="O188" s="18"/>
    </row>
    <row r="189" spans="1:15" ht="12.75">
      <c r="A189" s="14" t="s">
        <v>63</v>
      </c>
      <c r="B189" s="15">
        <v>6</v>
      </c>
      <c r="C189" s="16" t="s">
        <v>194</v>
      </c>
      <c r="D189" s="15">
        <v>1963</v>
      </c>
      <c r="E189" s="15">
        <v>2007</v>
      </c>
      <c r="F189" s="17">
        <v>0.11666666666666667</v>
      </c>
      <c r="G189" s="17">
        <v>0.052083333333333336</v>
      </c>
      <c r="H189" s="17">
        <v>0.059027777777777776</v>
      </c>
      <c r="I189" s="17">
        <v>0.10625</v>
      </c>
      <c r="J189" s="17">
        <v>0.049305555555555554</v>
      </c>
      <c r="K189" s="17">
        <v>0.04791666666666667</v>
      </c>
      <c r="L189" s="17"/>
      <c r="M189" s="17"/>
      <c r="N189" s="17">
        <f>F189+G189+H189+I189+J189+K189+L189</f>
        <v>0.43125</v>
      </c>
      <c r="O189" s="18"/>
    </row>
    <row r="190" spans="1:15" ht="12.75">
      <c r="A190" s="14" t="s">
        <v>65</v>
      </c>
      <c r="B190" s="15">
        <v>9</v>
      </c>
      <c r="C190" s="16" t="s">
        <v>195</v>
      </c>
      <c r="D190" s="15"/>
      <c r="E190" s="15">
        <v>2008</v>
      </c>
      <c r="F190" s="17">
        <v>0.12569444444444444</v>
      </c>
      <c r="G190" s="17">
        <v>0.05486111111111111</v>
      </c>
      <c r="H190" s="17">
        <v>0.04791666666666667</v>
      </c>
      <c r="I190" s="17">
        <v>0.11597222222222223</v>
      </c>
      <c r="J190" s="17">
        <v>0.04722222222222222</v>
      </c>
      <c r="K190" s="17">
        <v>0.04652777777777778</v>
      </c>
      <c r="L190" s="17"/>
      <c r="M190" s="17"/>
      <c r="N190" s="17">
        <f>F190+G190+H190+I190+J190+K190+L190</f>
        <v>0.43819444444444444</v>
      </c>
      <c r="O190" s="18"/>
    </row>
    <row r="191" spans="1:15" ht="12.75">
      <c r="A191" s="14" t="s">
        <v>104</v>
      </c>
      <c r="B191" s="15">
        <v>64</v>
      </c>
      <c r="C191" s="16" t="s">
        <v>196</v>
      </c>
      <c r="D191" s="15">
        <v>1955</v>
      </c>
      <c r="E191" s="15">
        <v>2004</v>
      </c>
      <c r="F191" s="17">
        <v>0.12777777777777777</v>
      </c>
      <c r="G191" s="17">
        <v>0.052083333333333336</v>
      </c>
      <c r="H191" s="17">
        <v>0.04722222222222222</v>
      </c>
      <c r="I191" s="17">
        <v>0.11458333333333333</v>
      </c>
      <c r="J191" s="17">
        <v>0.049305555555555554</v>
      </c>
      <c r="K191" s="17">
        <v>0.04722222222222222</v>
      </c>
      <c r="L191" s="17"/>
      <c r="M191" s="17"/>
      <c r="N191" s="17">
        <f>F191+G191+H191+I191+J191+K191+L191</f>
        <v>0.43819444444444444</v>
      </c>
      <c r="O191" s="18"/>
    </row>
    <row r="192" spans="1:15" ht="12.75">
      <c r="A192" s="14" t="s">
        <v>107</v>
      </c>
      <c r="B192" s="15">
        <v>50</v>
      </c>
      <c r="C192" s="16" t="s">
        <v>197</v>
      </c>
      <c r="D192" s="15">
        <v>1960</v>
      </c>
      <c r="E192" s="15">
        <v>2007</v>
      </c>
      <c r="F192" s="17">
        <v>0.13680555555555557</v>
      </c>
      <c r="G192" s="17">
        <v>0.049305555555555554</v>
      </c>
      <c r="H192" s="17">
        <v>0.05</v>
      </c>
      <c r="I192" s="17">
        <v>0.11388888888888889</v>
      </c>
      <c r="J192" s="17">
        <v>0.04861111111111111</v>
      </c>
      <c r="K192" s="17">
        <v>0.04722222222222222</v>
      </c>
      <c r="L192" s="17"/>
      <c r="M192" s="17"/>
      <c r="N192" s="17">
        <f>F192+G192+H192+I192+J192+K192+L192</f>
        <v>0.4458333333333333</v>
      </c>
      <c r="O192" s="18"/>
    </row>
    <row r="193" spans="1:15" ht="12.75">
      <c r="A193" s="14" t="s">
        <v>109</v>
      </c>
      <c r="B193" s="15">
        <v>59</v>
      </c>
      <c r="C193" s="16" t="s">
        <v>198</v>
      </c>
      <c r="D193" s="15">
        <v>1971</v>
      </c>
      <c r="E193" s="15">
        <v>2002</v>
      </c>
      <c r="F193" s="17">
        <v>0.10138888888888889</v>
      </c>
      <c r="G193" s="17">
        <v>0.041666666666666664</v>
      </c>
      <c r="H193" s="17">
        <v>0.04027777777777778</v>
      </c>
      <c r="I193" s="17" t="s">
        <v>28</v>
      </c>
      <c r="J193" s="17" t="s">
        <v>28</v>
      </c>
      <c r="K193" s="17" t="s">
        <v>28</v>
      </c>
      <c r="L193" s="17"/>
      <c r="M193" s="17"/>
      <c r="N193" s="17" t="e">
        <f>F193+G193+H193+I193+J193+K193+L193</f>
        <v>#N/A</v>
      </c>
      <c r="O193" s="18"/>
    </row>
    <row r="194" spans="1:15" ht="12.75">
      <c r="A194" s="19" t="s">
        <v>111</v>
      </c>
      <c r="B194" s="20">
        <v>17</v>
      </c>
      <c r="C194" s="21" t="s">
        <v>199</v>
      </c>
      <c r="D194" s="20"/>
      <c r="E194" s="20"/>
      <c r="F194" s="24" t="s">
        <v>67</v>
      </c>
      <c r="G194" s="22"/>
      <c r="H194" s="22"/>
      <c r="I194" s="22"/>
      <c r="J194" s="22"/>
      <c r="K194" s="22"/>
      <c r="L194" s="22"/>
      <c r="M194" s="22"/>
      <c r="N194" s="22" t="e">
        <f>F194+G194+H194+I194+J194+K194+L194</f>
        <v>#N/A</v>
      </c>
      <c r="O194" s="23"/>
    </row>
    <row r="195" ht="12.75">
      <c r="F195" s="1"/>
    </row>
    <row r="196" spans="1:14" s="7" customFormat="1" ht="17.25">
      <c r="A196" s="5"/>
      <c r="B196" s="6"/>
      <c r="C196" s="7" t="s">
        <v>200</v>
      </c>
      <c r="D196" s="6"/>
      <c r="E196" s="6"/>
      <c r="F196" s="8"/>
      <c r="G196" s="8"/>
      <c r="H196" s="8"/>
      <c r="I196" s="8"/>
      <c r="J196" s="8"/>
      <c r="K196" s="8"/>
      <c r="L196" s="8"/>
      <c r="M196" s="8"/>
      <c r="N196" s="8"/>
    </row>
    <row r="197" spans="1:15" ht="12.75">
      <c r="A197" s="9"/>
      <c r="B197" s="10" t="s">
        <v>1</v>
      </c>
      <c r="C197" s="11" t="s">
        <v>2</v>
      </c>
      <c r="D197" s="10" t="s">
        <v>3</v>
      </c>
      <c r="E197" s="10" t="s">
        <v>4</v>
      </c>
      <c r="F197" s="12" t="s">
        <v>5</v>
      </c>
      <c r="G197" s="12" t="s">
        <v>6</v>
      </c>
      <c r="H197" s="12" t="s">
        <v>7</v>
      </c>
      <c r="I197" s="12" t="s">
        <v>5</v>
      </c>
      <c r="J197" s="12" t="s">
        <v>6</v>
      </c>
      <c r="K197" s="12" t="s">
        <v>7</v>
      </c>
      <c r="L197" s="12" t="s">
        <v>8</v>
      </c>
      <c r="M197" s="12" t="s">
        <v>9</v>
      </c>
      <c r="N197" s="12" t="s">
        <v>10</v>
      </c>
      <c r="O197" s="13"/>
    </row>
    <row r="198" spans="1:15" ht="12.75">
      <c r="A198" s="14"/>
      <c r="B198" s="15"/>
      <c r="C198" s="16"/>
      <c r="D198" s="15"/>
      <c r="E198" s="15"/>
      <c r="F198" s="17" t="s">
        <v>12</v>
      </c>
      <c r="G198" s="17" t="s">
        <v>12</v>
      </c>
      <c r="H198" s="17" t="s">
        <v>12</v>
      </c>
      <c r="I198" s="17" t="s">
        <v>13</v>
      </c>
      <c r="J198" s="17" t="s">
        <v>13</v>
      </c>
      <c r="K198" s="17" t="s">
        <v>13</v>
      </c>
      <c r="L198" s="17"/>
      <c r="M198" s="17"/>
      <c r="N198" s="17"/>
      <c r="O198" s="18"/>
    </row>
    <row r="199" spans="1:15" ht="12.75">
      <c r="A199" s="14" t="s">
        <v>14</v>
      </c>
      <c r="B199" s="15">
        <v>102</v>
      </c>
      <c r="C199" s="16" t="s">
        <v>201</v>
      </c>
      <c r="D199" s="15"/>
      <c r="E199" s="15"/>
      <c r="F199" s="17">
        <v>0.10138888888888889</v>
      </c>
      <c r="G199" s="17">
        <v>0.04236111111111111</v>
      </c>
      <c r="H199" s="17">
        <v>0.03888888888888889</v>
      </c>
      <c r="I199" s="17">
        <v>0.1</v>
      </c>
      <c r="J199" s="17">
        <v>0.041666666666666664</v>
      </c>
      <c r="K199" s="17">
        <v>0.03958333333333333</v>
      </c>
      <c r="L199" s="17"/>
      <c r="M199" s="17"/>
      <c r="N199" s="17">
        <f>F199+G199+H199+I199+J199+K199+L199</f>
        <v>0.36388888888888893</v>
      </c>
      <c r="O199" s="18"/>
    </row>
    <row r="200" spans="1:15" ht="12.75">
      <c r="A200" s="14" t="s">
        <v>16</v>
      </c>
      <c r="B200" s="15">
        <v>100</v>
      </c>
      <c r="C200" s="16" t="s">
        <v>202</v>
      </c>
      <c r="D200" s="15"/>
      <c r="E200" s="15">
        <v>2005</v>
      </c>
      <c r="F200" s="17">
        <v>0.10625</v>
      </c>
      <c r="G200" s="17">
        <v>0.04375</v>
      </c>
      <c r="H200" s="17">
        <v>0.04236111111111111</v>
      </c>
      <c r="I200" s="17">
        <v>0.10208333333333333</v>
      </c>
      <c r="J200" s="17">
        <v>0.04375</v>
      </c>
      <c r="K200" s="17">
        <v>0.04236111111111111</v>
      </c>
      <c r="L200" s="17"/>
      <c r="M200" s="17"/>
      <c r="N200" s="17">
        <f>F200+G200+H200+I200+J200+K200+L200</f>
        <v>0.38055555555555554</v>
      </c>
      <c r="O200" s="18"/>
    </row>
    <row r="201" spans="1:15" ht="12.75">
      <c r="A201" s="14" t="s">
        <v>18</v>
      </c>
      <c r="B201" s="15">
        <v>21</v>
      </c>
      <c r="C201" s="16" t="s">
        <v>203</v>
      </c>
      <c r="D201" s="15">
        <v>1990</v>
      </c>
      <c r="E201" s="15">
        <v>2002</v>
      </c>
      <c r="F201" s="17">
        <v>0.10694444444444444</v>
      </c>
      <c r="G201" s="17">
        <v>0.04513888888888889</v>
      </c>
      <c r="H201" s="17">
        <v>0.04236111111111111</v>
      </c>
      <c r="I201" s="17">
        <v>0.10138888888888889</v>
      </c>
      <c r="J201" s="17">
        <v>0.044444444444444446</v>
      </c>
      <c r="K201" s="17">
        <v>0.043055555555555555</v>
      </c>
      <c r="L201" s="17"/>
      <c r="M201" s="17"/>
      <c r="N201" s="17">
        <f>F201+G201+H201+I201+J201+K201+L201</f>
        <v>0.3833333333333333</v>
      </c>
      <c r="O201" s="18"/>
    </row>
    <row r="202" spans="1:15" ht="12.75">
      <c r="A202" s="14" t="s">
        <v>20</v>
      </c>
      <c r="B202" s="15">
        <v>65</v>
      </c>
      <c r="C202" s="16" t="s">
        <v>204</v>
      </c>
      <c r="D202" s="15">
        <v>1959</v>
      </c>
      <c r="E202" s="15">
        <v>2008</v>
      </c>
      <c r="F202" s="17">
        <v>0.1076388888888889</v>
      </c>
      <c r="G202" s="17">
        <v>0.04652777777777778</v>
      </c>
      <c r="H202" s="17">
        <v>0.04513888888888889</v>
      </c>
      <c r="I202" s="17">
        <v>0.10625</v>
      </c>
      <c r="J202" s="17">
        <v>0.04652777777777778</v>
      </c>
      <c r="K202" s="17">
        <v>0.04375</v>
      </c>
      <c r="L202" s="17"/>
      <c r="M202" s="17"/>
      <c r="N202" s="17">
        <f>F202+G202+H202+I202+J202+K202+L202</f>
        <v>0.39583333333333337</v>
      </c>
      <c r="O202" s="18"/>
    </row>
    <row r="203" spans="1:15" ht="12.75">
      <c r="A203" s="19" t="s">
        <v>22</v>
      </c>
      <c r="B203" s="20">
        <v>172</v>
      </c>
      <c r="C203" s="21" t="s">
        <v>205</v>
      </c>
      <c r="D203" s="20">
        <v>1968</v>
      </c>
      <c r="E203" s="20">
        <v>2003</v>
      </c>
      <c r="F203" s="22">
        <v>0.11527777777777778</v>
      </c>
      <c r="G203" s="22">
        <v>0.049305555555555554</v>
      </c>
      <c r="H203" s="22">
        <v>0.04375</v>
      </c>
      <c r="I203" s="22">
        <v>0.1111111111111111</v>
      </c>
      <c r="J203" s="22">
        <v>0.04791666666666667</v>
      </c>
      <c r="K203" s="22">
        <v>0.043055555555555555</v>
      </c>
      <c r="L203" s="22"/>
      <c r="M203" s="22"/>
      <c r="N203" s="22">
        <f>F203+G203+H203+I203+J203+K203+L203</f>
        <v>0.41041666666666665</v>
      </c>
      <c r="O203" s="23"/>
    </row>
    <row r="205" spans="1:14" s="7" customFormat="1" ht="17.25">
      <c r="A205" s="5"/>
      <c r="B205" s="6"/>
      <c r="C205" s="7" t="s">
        <v>206</v>
      </c>
      <c r="D205" s="6"/>
      <c r="E205" s="6"/>
      <c r="F205" s="8"/>
      <c r="G205" s="8"/>
      <c r="H205" s="8"/>
      <c r="I205" s="8"/>
      <c r="J205" s="8"/>
      <c r="K205" s="8"/>
      <c r="L205" s="8"/>
      <c r="M205" s="8"/>
      <c r="N205" s="8"/>
    </row>
    <row r="206" spans="1:15" ht="12.75">
      <c r="A206" s="9" t="s">
        <v>14</v>
      </c>
      <c r="B206" s="10">
        <v>705</v>
      </c>
      <c r="C206" s="11" t="s">
        <v>34</v>
      </c>
      <c r="D206" s="10">
        <v>1935</v>
      </c>
      <c r="E206" s="10">
        <v>1955</v>
      </c>
      <c r="F206" s="12">
        <v>0.11736111111111111</v>
      </c>
      <c r="G206" s="12">
        <v>0.049305555555555554</v>
      </c>
      <c r="H206" s="12">
        <v>0.04583333333333333</v>
      </c>
      <c r="I206" s="12">
        <v>0.1125</v>
      </c>
      <c r="J206" s="12">
        <v>0.05</v>
      </c>
      <c r="K206" s="12">
        <v>0.04722222222222222</v>
      </c>
      <c r="L206" s="12"/>
      <c r="M206" s="12" t="str">
        <f>0&amp;":"&amp;INT(O206)&amp;":"&amp;(O206-INT(O206))*60</f>
        <v>0:128:0</v>
      </c>
      <c r="N206" s="12">
        <f>F206+G206+H206+I206+J206+K206+L206-M206</f>
        <v>0.3333333333333333</v>
      </c>
      <c r="O206" s="13">
        <f>4018-D206-E206</f>
        <v>128</v>
      </c>
    </row>
    <row r="207" spans="1:15" ht="12.75">
      <c r="A207" s="14" t="s">
        <v>16</v>
      </c>
      <c r="B207" s="15">
        <v>711</v>
      </c>
      <c r="C207" s="16" t="s">
        <v>54</v>
      </c>
      <c r="D207" s="15">
        <v>1938</v>
      </c>
      <c r="E207" s="15">
        <v>1970</v>
      </c>
      <c r="F207" s="17">
        <v>0.11597222222222223</v>
      </c>
      <c r="G207" s="17">
        <v>0.05138888888888889</v>
      </c>
      <c r="H207" s="17">
        <v>0.04722222222222222</v>
      </c>
      <c r="I207" s="17">
        <v>0.11180555555555556</v>
      </c>
      <c r="J207" s="17">
        <v>0.04861111111111111</v>
      </c>
      <c r="K207" s="17">
        <v>0.04583333333333333</v>
      </c>
      <c r="L207" s="17"/>
      <c r="M207" s="17" t="str">
        <f>0&amp;":"&amp;INT(O207)&amp;":"&amp;(O207-INT(O207))*60</f>
        <v>0:110:0</v>
      </c>
      <c r="N207" s="17">
        <f>F207+G207+H207+I207+J207+K207+L207-M207</f>
        <v>0.34444444444444444</v>
      </c>
      <c r="O207" s="18">
        <f>4018-D207-E207</f>
        <v>110</v>
      </c>
    </row>
    <row r="208" spans="1:15" ht="12.75">
      <c r="A208" s="14" t="s">
        <v>18</v>
      </c>
      <c r="B208" s="15">
        <v>704</v>
      </c>
      <c r="C208" s="16" t="s">
        <v>124</v>
      </c>
      <c r="D208" s="15">
        <v>1934</v>
      </c>
      <c r="E208" s="15">
        <v>1980</v>
      </c>
      <c r="F208" s="17">
        <v>0.11180555555555556</v>
      </c>
      <c r="G208" s="17">
        <v>0.05625</v>
      </c>
      <c r="H208" s="17">
        <v>0.04722222222222222</v>
      </c>
      <c r="I208" s="17">
        <v>0.11180555555555556</v>
      </c>
      <c r="J208" s="17">
        <v>0.04722222222222222</v>
      </c>
      <c r="K208" s="17">
        <v>0.04722222222222222</v>
      </c>
      <c r="L208" s="17"/>
      <c r="M208" s="17" t="str">
        <f>0&amp;":"&amp;INT(O208)&amp;":"&amp;(O208-INT(O208))*60</f>
        <v>0:104:0</v>
      </c>
      <c r="N208" s="17">
        <f>F208+G208+H208+I208+J208+K208+L208-M208</f>
        <v>0.34930555555555554</v>
      </c>
      <c r="O208" s="18">
        <f>4018-D208-E208</f>
        <v>104</v>
      </c>
    </row>
    <row r="209" spans="1:15" ht="12.75">
      <c r="A209" s="14" t="s">
        <v>20</v>
      </c>
      <c r="B209" s="15">
        <v>708</v>
      </c>
      <c r="C209" s="16" t="s">
        <v>39</v>
      </c>
      <c r="D209" s="15">
        <v>1937</v>
      </c>
      <c r="E209" s="15">
        <v>1956</v>
      </c>
      <c r="F209" s="17">
        <v>0.12569444444444444</v>
      </c>
      <c r="G209" s="17">
        <v>0.052083333333333336</v>
      </c>
      <c r="H209" s="17">
        <v>0.05138888888888889</v>
      </c>
      <c r="I209" s="17">
        <v>0.12083333333333333</v>
      </c>
      <c r="J209" s="17">
        <v>0.05347222222222222</v>
      </c>
      <c r="K209" s="17">
        <v>0.05</v>
      </c>
      <c r="L209" s="17"/>
      <c r="M209" s="17" t="str">
        <f>0&amp;":"&amp;INT(O209)&amp;":"&amp;(O209-INT(O209))*60</f>
        <v>0:125:0</v>
      </c>
      <c r="N209" s="17">
        <f>F209+G209+H209+I209+J209+K209+L209-M209</f>
        <v>0.3666666666666667</v>
      </c>
      <c r="O209" s="18">
        <f>4018-D209-E209</f>
        <v>125</v>
      </c>
    </row>
    <row r="210" spans="1:15" ht="12.75">
      <c r="A210" s="14" t="s">
        <v>22</v>
      </c>
      <c r="B210" s="15">
        <v>703</v>
      </c>
      <c r="C210" s="16" t="s">
        <v>62</v>
      </c>
      <c r="D210" s="15">
        <v>1933</v>
      </c>
      <c r="E210" s="15">
        <v>1973</v>
      </c>
      <c r="F210" s="17">
        <v>0.1375</v>
      </c>
      <c r="G210" s="17">
        <v>0.05555555555555555</v>
      </c>
      <c r="H210" s="17">
        <v>0.05416666666666667</v>
      </c>
      <c r="I210" s="17">
        <v>0.13055555555555556</v>
      </c>
      <c r="J210" s="17">
        <v>0.05555555555555555</v>
      </c>
      <c r="K210" s="17">
        <v>0.05277777777777778</v>
      </c>
      <c r="L210" s="17"/>
      <c r="M210" s="17" t="str">
        <f>0&amp;":"&amp;INT(O210)&amp;":"&amp;(O210-INT(O210))*60</f>
        <v>0:112:0</v>
      </c>
      <c r="N210" s="17">
        <f>F210+G210+H210+I210+J210+K210+L210-M210</f>
        <v>0.4083333333333333</v>
      </c>
      <c r="O210" s="18">
        <f>4018-D210-E210</f>
        <v>112</v>
      </c>
    </row>
    <row r="211" spans="1:15" ht="12.75">
      <c r="A211" s="14" t="s">
        <v>24</v>
      </c>
      <c r="B211" s="15">
        <v>707</v>
      </c>
      <c r="C211" s="16" t="s">
        <v>130</v>
      </c>
      <c r="D211" s="15">
        <v>1936</v>
      </c>
      <c r="E211" s="15">
        <v>1976</v>
      </c>
      <c r="F211" s="17">
        <v>0.05347222222222222</v>
      </c>
      <c r="G211" s="17">
        <v>0.05347222222222222</v>
      </c>
      <c r="H211" s="17">
        <v>0.05138888888888889</v>
      </c>
      <c r="I211" s="17">
        <v>0.12361111111111112</v>
      </c>
      <c r="J211" s="17">
        <v>0.05138888888888889</v>
      </c>
      <c r="K211" s="17">
        <v>0.052083333333333336</v>
      </c>
      <c r="L211" s="17">
        <v>1.25</v>
      </c>
      <c r="M211" s="17" t="str">
        <f>0&amp;":"&amp;INT(O211)&amp;":"&amp;(O211-INT(O211))*60</f>
        <v>0:106:0</v>
      </c>
      <c r="N211" s="17">
        <f>F211+G211+H211+I211+J211+K211+L211-M211</f>
        <v>1.5618055555555554</v>
      </c>
      <c r="O211" s="18">
        <f>4018-D211-E211</f>
        <v>106</v>
      </c>
    </row>
    <row r="212" spans="1:15" ht="12.75">
      <c r="A212" s="14" t="s">
        <v>26</v>
      </c>
      <c r="B212" s="15">
        <v>723</v>
      </c>
      <c r="C212" s="16" t="s">
        <v>27</v>
      </c>
      <c r="D212" s="15">
        <v>1939</v>
      </c>
      <c r="E212" s="15">
        <v>1967</v>
      </c>
      <c r="F212" s="17">
        <v>0.11805555555555555</v>
      </c>
      <c r="G212" s="17">
        <v>0.049305555555555554</v>
      </c>
      <c r="H212" s="17">
        <v>0.05</v>
      </c>
      <c r="I212" s="17">
        <v>0.11875</v>
      </c>
      <c r="J212" s="17" t="s">
        <v>28</v>
      </c>
      <c r="K212" s="17" t="s">
        <v>28</v>
      </c>
      <c r="L212" s="17"/>
      <c r="M212" s="17" t="str">
        <f>0&amp;":"&amp;INT(O212)&amp;":"&amp;(O212-INT(O212))*60</f>
        <v>0:112:0</v>
      </c>
      <c r="N212" s="17" t="e">
        <f>F212+G212+H212+I212+J212+K212+L212-M212</f>
        <v>#N/A</v>
      </c>
      <c r="O212" s="18">
        <f>4018-D212-E212</f>
        <v>112</v>
      </c>
    </row>
    <row r="213" spans="1:15" ht="12.75">
      <c r="A213" s="19" t="s">
        <v>29</v>
      </c>
      <c r="B213" s="20">
        <v>716</v>
      </c>
      <c r="C213" s="21" t="s">
        <v>108</v>
      </c>
      <c r="D213" s="20">
        <v>1938</v>
      </c>
      <c r="E213" s="20">
        <v>1977</v>
      </c>
      <c r="F213" s="22" t="s">
        <v>28</v>
      </c>
      <c r="G213" s="22" t="s">
        <v>28</v>
      </c>
      <c r="H213" s="22" t="s">
        <v>28</v>
      </c>
      <c r="I213" s="22" t="s">
        <v>28</v>
      </c>
      <c r="J213" s="22" t="s">
        <v>28</v>
      </c>
      <c r="K213" s="22" t="s">
        <v>28</v>
      </c>
      <c r="L213" s="22"/>
      <c r="M213" s="22" t="str">
        <f>0&amp;":"&amp;INT(O213)&amp;":"&amp;(O213-INT(O213))*60</f>
        <v>0:103:0</v>
      </c>
      <c r="N213" s="22" t="e">
        <f>F213+G213+H213+I213+J213+K213+L213-M213</f>
        <v>#N/A</v>
      </c>
      <c r="O213" s="23">
        <f>4018-D213-E213</f>
        <v>103</v>
      </c>
    </row>
    <row r="216" spans="1:14" s="7" customFormat="1" ht="17.25">
      <c r="A216" s="5"/>
      <c r="B216" s="6"/>
      <c r="C216" s="7" t="s">
        <v>207</v>
      </c>
      <c r="D216" s="6"/>
      <c r="E216" s="6"/>
      <c r="F216" s="8"/>
      <c r="G216" s="8"/>
      <c r="H216" s="8"/>
      <c r="I216" s="8"/>
      <c r="J216" s="8"/>
      <c r="K216" s="8"/>
      <c r="L216" s="8"/>
      <c r="M216" s="8"/>
      <c r="N216" s="8"/>
    </row>
    <row r="217" spans="1:15" ht="12.75">
      <c r="A217" s="9" t="s">
        <v>14</v>
      </c>
      <c r="B217" s="10">
        <v>11</v>
      </c>
      <c r="C217" s="11" t="s">
        <v>157</v>
      </c>
      <c r="D217" s="10">
        <v>1967</v>
      </c>
      <c r="E217" s="10">
        <v>1986</v>
      </c>
      <c r="F217" s="12">
        <v>0.1013888888888889</v>
      </c>
      <c r="G217" s="12">
        <v>0.044444444444444446</v>
      </c>
      <c r="H217" s="12">
        <v>0.041666666666666664</v>
      </c>
      <c r="I217" s="12">
        <v>0.10347222222222222</v>
      </c>
      <c r="J217" s="12">
        <v>0.04375</v>
      </c>
      <c r="K217" s="12">
        <v>0.03958333333333333</v>
      </c>
      <c r="L217" s="12"/>
      <c r="M217" s="12"/>
      <c r="N217" s="12">
        <f>F217+G217+H217+I217+J217+K217+L217-M217</f>
        <v>0.37430555555555556</v>
      </c>
      <c r="O217" s="13"/>
    </row>
    <row r="218" spans="1:15" ht="12.75">
      <c r="A218" s="14" t="s">
        <v>16</v>
      </c>
      <c r="B218" s="15">
        <v>620</v>
      </c>
      <c r="C218" s="16" t="s">
        <v>183</v>
      </c>
      <c r="D218" s="15">
        <v>1962</v>
      </c>
      <c r="E218" s="15">
        <v>2000</v>
      </c>
      <c r="F218" s="17">
        <v>0.10138888888888889</v>
      </c>
      <c r="G218" s="17">
        <v>0.04513888888888889</v>
      </c>
      <c r="H218" s="17">
        <v>0.043055555555555555</v>
      </c>
      <c r="I218" s="17">
        <v>0.1</v>
      </c>
      <c r="J218" s="17">
        <v>0.043055555555555555</v>
      </c>
      <c r="K218" s="17">
        <v>0.04236111111111111</v>
      </c>
      <c r="L218" s="17"/>
      <c r="M218" s="17"/>
      <c r="N218" s="17">
        <v>0.375</v>
      </c>
      <c r="O218" s="18"/>
    </row>
    <row r="219" spans="1:15" ht="12.75">
      <c r="A219" s="14" t="s">
        <v>18</v>
      </c>
      <c r="B219" s="15">
        <v>62</v>
      </c>
      <c r="C219" s="16" t="s">
        <v>178</v>
      </c>
      <c r="D219" s="15"/>
      <c r="E219" s="15">
        <v>2006</v>
      </c>
      <c r="F219" s="17">
        <v>0.1076388888888889</v>
      </c>
      <c r="G219" s="17">
        <v>0.04375</v>
      </c>
      <c r="H219" s="17">
        <v>0.04097222222222222</v>
      </c>
      <c r="I219" s="17">
        <v>0.10069444444444445</v>
      </c>
      <c r="J219" s="17">
        <v>0.043055555555555555</v>
      </c>
      <c r="K219" s="17">
        <v>0.04027777777777778</v>
      </c>
      <c r="L219" s="17"/>
      <c r="M219" s="17"/>
      <c r="N219" s="17">
        <v>0.37638888888888894</v>
      </c>
      <c r="O219" s="18"/>
    </row>
    <row r="220" spans="1:15" ht="12.75">
      <c r="A220" s="14" t="s">
        <v>20</v>
      </c>
      <c r="B220" s="15">
        <v>90</v>
      </c>
      <c r="C220" s="16" t="s">
        <v>179</v>
      </c>
      <c r="D220" s="15">
        <v>1990</v>
      </c>
      <c r="E220" s="15">
        <v>2005</v>
      </c>
      <c r="F220" s="17">
        <v>0.10555555555555556</v>
      </c>
      <c r="G220" s="17">
        <v>0.044444444444444446</v>
      </c>
      <c r="H220" s="17">
        <v>0.041666666666666664</v>
      </c>
      <c r="I220" s="17">
        <v>0.09861111111111111</v>
      </c>
      <c r="J220" s="17">
        <v>0.043055555555555555</v>
      </c>
      <c r="K220" s="17">
        <v>0.04375</v>
      </c>
      <c r="L220" s="17"/>
      <c r="M220" s="17"/>
      <c r="N220" s="17">
        <v>0.3770833333333333</v>
      </c>
      <c r="O220" s="18"/>
    </row>
    <row r="221" spans="1:15" ht="12.75">
      <c r="A221" s="14" t="s">
        <v>22</v>
      </c>
      <c r="B221" s="15">
        <v>36</v>
      </c>
      <c r="C221" s="16" t="s">
        <v>184</v>
      </c>
      <c r="D221" s="15">
        <v>1967</v>
      </c>
      <c r="E221" s="15">
        <v>2007</v>
      </c>
      <c r="F221" s="17">
        <v>0.10486111111111111</v>
      </c>
      <c r="G221" s="17">
        <v>0.04375</v>
      </c>
      <c r="H221" s="17">
        <v>0.043055555555555555</v>
      </c>
      <c r="I221" s="17">
        <v>0.10208333333333333</v>
      </c>
      <c r="J221" s="17">
        <v>0.04375</v>
      </c>
      <c r="K221" s="17">
        <v>0.04236111111111111</v>
      </c>
      <c r="L221" s="17"/>
      <c r="M221" s="17"/>
      <c r="N221" s="17">
        <v>0.3798611111111111</v>
      </c>
      <c r="O221" s="18"/>
    </row>
    <row r="222" spans="1:15" ht="12.75">
      <c r="A222" s="14" t="s">
        <v>24</v>
      </c>
      <c r="B222" s="15">
        <v>100</v>
      </c>
      <c r="C222" s="16" t="s">
        <v>202</v>
      </c>
      <c r="D222" s="15"/>
      <c r="E222" s="15">
        <v>2005</v>
      </c>
      <c r="F222" s="17">
        <v>0.10625</v>
      </c>
      <c r="G222" s="17">
        <v>0.04375</v>
      </c>
      <c r="H222" s="17">
        <v>0.04236111111111111</v>
      </c>
      <c r="I222" s="17">
        <v>0.10208333333333333</v>
      </c>
      <c r="J222" s="17">
        <v>0.04375</v>
      </c>
      <c r="K222" s="17">
        <v>0.04236111111111111</v>
      </c>
      <c r="L222" s="17"/>
      <c r="M222" s="17"/>
      <c r="N222" s="17">
        <f>F222+G222+H222+I222+J222+K222+L222</f>
        <v>0.38055555555555554</v>
      </c>
      <c r="O222" s="18"/>
    </row>
    <row r="223" spans="1:15" ht="12.75">
      <c r="A223" s="14" t="s">
        <v>26</v>
      </c>
      <c r="B223" s="15">
        <v>75</v>
      </c>
      <c r="C223" s="16" t="s">
        <v>185</v>
      </c>
      <c r="D223" s="15">
        <v>1970</v>
      </c>
      <c r="E223" s="15">
        <v>2005</v>
      </c>
      <c r="F223" s="17">
        <v>0.10833333333333334</v>
      </c>
      <c r="G223" s="17">
        <v>0.04513888888888889</v>
      </c>
      <c r="H223" s="17">
        <v>0.041666666666666664</v>
      </c>
      <c r="I223" s="17">
        <v>0.09930555555555555</v>
      </c>
      <c r="J223" s="17">
        <v>0.044444444444444446</v>
      </c>
      <c r="K223" s="17">
        <v>0.041666666666666664</v>
      </c>
      <c r="L223" s="17"/>
      <c r="M223" s="17"/>
      <c r="N223" s="17">
        <v>0.3805555555555556</v>
      </c>
      <c r="O223" s="18"/>
    </row>
    <row r="224" spans="1:15" ht="12.75">
      <c r="A224" s="14" t="s">
        <v>29</v>
      </c>
      <c r="B224" s="15">
        <v>21</v>
      </c>
      <c r="C224" s="16" t="s">
        <v>203</v>
      </c>
      <c r="D224" s="15">
        <v>1990</v>
      </c>
      <c r="E224" s="15">
        <v>2002</v>
      </c>
      <c r="F224" s="17">
        <v>0.10694444444444444</v>
      </c>
      <c r="G224" s="17">
        <v>0.04513888888888889</v>
      </c>
      <c r="H224" s="17">
        <v>0.04236111111111111</v>
      </c>
      <c r="I224" s="17">
        <v>0.10138888888888889</v>
      </c>
      <c r="J224" s="17">
        <v>0.044444444444444446</v>
      </c>
      <c r="K224" s="17">
        <v>0.043055555555555555</v>
      </c>
      <c r="L224" s="17"/>
      <c r="M224" s="17"/>
      <c r="N224" s="17">
        <f>F224+G224+H224+I224+J224+K224+L224</f>
        <v>0.3833333333333333</v>
      </c>
      <c r="O224" s="18"/>
    </row>
    <row r="225" spans="1:15" ht="12.75">
      <c r="A225" s="14" t="s">
        <v>40</v>
      </c>
      <c r="B225" s="15">
        <v>4</v>
      </c>
      <c r="C225" s="16" t="s">
        <v>187</v>
      </c>
      <c r="D225" s="15"/>
      <c r="E225" s="15">
        <v>2007</v>
      </c>
      <c r="F225" s="17">
        <v>0.10902777777777778</v>
      </c>
      <c r="G225" s="17">
        <v>0.04513888888888889</v>
      </c>
      <c r="H225" s="17">
        <v>0.04236111111111111</v>
      </c>
      <c r="I225" s="17">
        <v>0.09930555555555555</v>
      </c>
      <c r="J225" s="17">
        <v>0.04513888888888889</v>
      </c>
      <c r="K225" s="17">
        <v>0.04236111111111111</v>
      </c>
      <c r="L225" s="17"/>
      <c r="M225" s="17"/>
      <c r="N225" s="17">
        <v>0.38333333333333336</v>
      </c>
      <c r="O225" s="18"/>
    </row>
    <row r="226" spans="1:15" ht="12.75">
      <c r="A226" s="14" t="s">
        <v>42</v>
      </c>
      <c r="B226" s="15">
        <v>56</v>
      </c>
      <c r="C226" s="16" t="s">
        <v>188</v>
      </c>
      <c r="D226" s="15">
        <v>1973</v>
      </c>
      <c r="E226" s="15">
        <v>2001</v>
      </c>
      <c r="F226" s="17">
        <v>0.10555555555555556</v>
      </c>
      <c r="G226" s="17">
        <v>0.04583333333333333</v>
      </c>
      <c r="H226" s="17">
        <v>0.04513888888888889</v>
      </c>
      <c r="I226" s="17">
        <v>0.10347222222222222</v>
      </c>
      <c r="J226" s="17">
        <v>0.044444444444444446</v>
      </c>
      <c r="K226" s="17">
        <v>0.04513888888888889</v>
      </c>
      <c r="L226" s="17"/>
      <c r="M226" s="17"/>
      <c r="N226" s="17">
        <v>0.38958333333333334</v>
      </c>
      <c r="O226" s="18"/>
    </row>
    <row r="227" spans="1:15" ht="12.75">
      <c r="A227" s="14" t="s">
        <v>61</v>
      </c>
      <c r="B227" s="15">
        <v>105</v>
      </c>
      <c r="C227" s="16" t="s">
        <v>189</v>
      </c>
      <c r="D227" s="15">
        <v>1963</v>
      </c>
      <c r="E227" s="15">
        <v>2008</v>
      </c>
      <c r="F227" s="17">
        <v>0.10694444444444444</v>
      </c>
      <c r="G227" s="17">
        <v>0.04513888888888889</v>
      </c>
      <c r="H227" s="17">
        <v>0.043055555555555555</v>
      </c>
      <c r="I227" s="17">
        <v>0.10555555555555556</v>
      </c>
      <c r="J227" s="17">
        <v>0.04375</v>
      </c>
      <c r="K227" s="17">
        <v>0.05138888888888889</v>
      </c>
      <c r="L227" s="17"/>
      <c r="M227" s="17"/>
      <c r="N227" s="17">
        <v>0.3958333333333333</v>
      </c>
      <c r="O227" s="18"/>
    </row>
    <row r="228" spans="1:15" ht="12.75">
      <c r="A228" s="14" t="s">
        <v>63</v>
      </c>
      <c r="B228" s="15">
        <v>65</v>
      </c>
      <c r="C228" s="16" t="s">
        <v>204</v>
      </c>
      <c r="D228" s="15">
        <v>1959</v>
      </c>
      <c r="E228" s="15">
        <v>2008</v>
      </c>
      <c r="F228" s="17">
        <v>0.1076388888888889</v>
      </c>
      <c r="G228" s="17">
        <v>0.04652777777777778</v>
      </c>
      <c r="H228" s="17">
        <v>0.04513888888888889</v>
      </c>
      <c r="I228" s="17">
        <v>0.10625</v>
      </c>
      <c r="J228" s="17">
        <v>0.04652777777777778</v>
      </c>
      <c r="K228" s="17">
        <v>0.04375</v>
      </c>
      <c r="L228" s="17"/>
      <c r="M228" s="17"/>
      <c r="N228" s="17">
        <f>F228+G228+H228+I228+J228+K228+L228</f>
        <v>0.39583333333333337</v>
      </c>
      <c r="O228" s="18"/>
    </row>
    <row r="229" spans="1:15" ht="12.75">
      <c r="A229" s="14" t="s">
        <v>65</v>
      </c>
      <c r="B229" s="15">
        <v>2</v>
      </c>
      <c r="C229" s="16" t="s">
        <v>191</v>
      </c>
      <c r="D229" s="15">
        <v>1981</v>
      </c>
      <c r="E229" s="15">
        <v>2002</v>
      </c>
      <c r="F229" s="17">
        <v>0.11180555555555556</v>
      </c>
      <c r="G229" s="17">
        <v>0.04791666666666667</v>
      </c>
      <c r="H229" s="17">
        <v>0.044444444444444446</v>
      </c>
      <c r="I229" s="17">
        <v>0.10833333333333334</v>
      </c>
      <c r="J229" s="17">
        <v>0.04722222222222222</v>
      </c>
      <c r="K229" s="17">
        <v>0.044444444444444446</v>
      </c>
      <c r="L229" s="17"/>
      <c r="M229" s="17"/>
      <c r="N229" s="17">
        <v>0.4041666666666667</v>
      </c>
      <c r="O229" s="18"/>
    </row>
    <row r="230" spans="1:15" ht="12.75">
      <c r="A230" s="14" t="s">
        <v>104</v>
      </c>
      <c r="B230" s="15">
        <v>68</v>
      </c>
      <c r="C230" s="16" t="s">
        <v>192</v>
      </c>
      <c r="D230" s="15"/>
      <c r="E230" s="15"/>
      <c r="F230" s="17">
        <v>0.10972222222222222</v>
      </c>
      <c r="G230" s="17">
        <v>0.04375</v>
      </c>
      <c r="H230" s="17">
        <v>0.06041666666666667</v>
      </c>
      <c r="I230" s="17">
        <v>0.10416666666666667</v>
      </c>
      <c r="J230" s="17">
        <v>0.04375</v>
      </c>
      <c r="K230" s="17">
        <v>0.043055555555555555</v>
      </c>
      <c r="L230" s="17"/>
      <c r="M230" s="17"/>
      <c r="N230" s="17">
        <v>0.40486111111111117</v>
      </c>
      <c r="O230" s="18"/>
    </row>
    <row r="231" spans="1:15" ht="12.75">
      <c r="A231" s="14" t="s">
        <v>107</v>
      </c>
      <c r="B231" s="15">
        <v>69</v>
      </c>
      <c r="C231" s="16" t="s">
        <v>193</v>
      </c>
      <c r="D231" s="15"/>
      <c r="E231" s="15"/>
      <c r="F231" s="17">
        <v>0.12152777777777778</v>
      </c>
      <c r="G231" s="17">
        <v>0.04861111111111111</v>
      </c>
      <c r="H231" s="17">
        <v>0.04722222222222222</v>
      </c>
      <c r="I231" s="17">
        <v>0.11388888888888889</v>
      </c>
      <c r="J231" s="17">
        <v>0.04791666666666667</v>
      </c>
      <c r="K231" s="17">
        <v>0.04791666666666667</v>
      </c>
      <c r="L231" s="17"/>
      <c r="M231" s="17"/>
      <c r="N231" s="17">
        <v>0.4270833333333333</v>
      </c>
      <c r="O231" s="18"/>
    </row>
    <row r="232" spans="1:15" ht="12.75">
      <c r="A232" s="14" t="s">
        <v>109</v>
      </c>
      <c r="B232" s="15">
        <v>6</v>
      </c>
      <c r="C232" s="16" t="s">
        <v>194</v>
      </c>
      <c r="D232" s="15">
        <v>1963</v>
      </c>
      <c r="E232" s="15">
        <v>2007</v>
      </c>
      <c r="F232" s="17">
        <v>0.11666666666666667</v>
      </c>
      <c r="G232" s="17">
        <v>0.052083333333333336</v>
      </c>
      <c r="H232" s="17">
        <v>0.059027777777777776</v>
      </c>
      <c r="I232" s="17">
        <v>0.10625</v>
      </c>
      <c r="J232" s="17">
        <v>0.049305555555555554</v>
      </c>
      <c r="K232" s="17">
        <v>0.04791666666666667</v>
      </c>
      <c r="L232" s="17"/>
      <c r="M232" s="17"/>
      <c r="N232" s="17">
        <v>0.43125</v>
      </c>
      <c r="O232" s="18"/>
    </row>
    <row r="233" spans="1:15" ht="12.75">
      <c r="A233" s="14" t="s">
        <v>111</v>
      </c>
      <c r="B233" s="15">
        <v>9</v>
      </c>
      <c r="C233" s="16" t="s">
        <v>195</v>
      </c>
      <c r="D233" s="15"/>
      <c r="E233" s="15">
        <v>2008</v>
      </c>
      <c r="F233" s="17">
        <v>0.12569444444444444</v>
      </c>
      <c r="G233" s="17">
        <v>0.05486111111111111</v>
      </c>
      <c r="H233" s="17">
        <v>0.04791666666666667</v>
      </c>
      <c r="I233" s="17">
        <v>0.11597222222222223</v>
      </c>
      <c r="J233" s="17">
        <v>0.04722222222222222</v>
      </c>
      <c r="K233" s="17">
        <v>0.04652777777777778</v>
      </c>
      <c r="L233" s="17"/>
      <c r="M233" s="17"/>
      <c r="N233" s="17">
        <v>0.43819444444444444</v>
      </c>
      <c r="O233" s="18"/>
    </row>
    <row r="234" spans="1:15" ht="12.75">
      <c r="A234" s="14" t="s">
        <v>113</v>
      </c>
      <c r="B234" s="15">
        <v>64</v>
      </c>
      <c r="C234" s="16" t="s">
        <v>196</v>
      </c>
      <c r="D234" s="15">
        <v>1955</v>
      </c>
      <c r="E234" s="15">
        <v>2004</v>
      </c>
      <c r="F234" s="17">
        <v>0.12777777777777777</v>
      </c>
      <c r="G234" s="17">
        <v>0.052083333333333336</v>
      </c>
      <c r="H234" s="17">
        <v>0.04722222222222222</v>
      </c>
      <c r="I234" s="17">
        <v>0.11458333333333333</v>
      </c>
      <c r="J234" s="17">
        <v>0.049305555555555554</v>
      </c>
      <c r="K234" s="17">
        <v>0.04722222222222222</v>
      </c>
      <c r="L234" s="17"/>
      <c r="M234" s="17"/>
      <c r="N234" s="17">
        <v>0.43819444444444444</v>
      </c>
      <c r="O234" s="18"/>
    </row>
    <row r="235" spans="1:15" ht="12.75">
      <c r="A235" s="14" t="s">
        <v>115</v>
      </c>
      <c r="B235" s="15">
        <v>607</v>
      </c>
      <c r="C235" s="16" t="s">
        <v>25</v>
      </c>
      <c r="D235" s="15">
        <v>1946</v>
      </c>
      <c r="E235" s="15">
        <v>1965</v>
      </c>
      <c r="F235" s="17">
        <v>0.13333333333333333</v>
      </c>
      <c r="G235" s="17">
        <v>0.05486111111111111</v>
      </c>
      <c r="H235" s="17">
        <v>0.05416666666666667</v>
      </c>
      <c r="I235" s="17">
        <v>0.13055555555555556</v>
      </c>
      <c r="J235" s="17">
        <v>0.05555555555555555</v>
      </c>
      <c r="K235" s="17">
        <v>0.05694444444444444</v>
      </c>
      <c r="L235" s="17"/>
      <c r="M235" s="17"/>
      <c r="N235" s="17">
        <f>F235+G235+H235+I235+J235+K235+L235-M235</f>
        <v>0.4854166666666667</v>
      </c>
      <c r="O235" s="18"/>
    </row>
    <row r="236" spans="1:15" ht="12.75">
      <c r="A236" s="14" t="s">
        <v>208</v>
      </c>
      <c r="B236" s="15">
        <v>12</v>
      </c>
      <c r="C236" s="16" t="s">
        <v>105</v>
      </c>
      <c r="D236" s="15">
        <v>1941</v>
      </c>
      <c r="E236" s="15">
        <v>1980</v>
      </c>
      <c r="F236" s="17" t="s">
        <v>28</v>
      </c>
      <c r="G236" s="17">
        <v>0.06458333333333334</v>
      </c>
      <c r="H236" s="17">
        <v>0.06111111111111111</v>
      </c>
      <c r="I236" s="17" t="s">
        <v>28</v>
      </c>
      <c r="J236" s="17">
        <v>0.06666666666666667</v>
      </c>
      <c r="K236" s="17">
        <v>0.059027777777777776</v>
      </c>
      <c r="L236" s="17"/>
      <c r="M236" s="17"/>
      <c r="N236" s="17" t="e">
        <f>F236+G236+H236+I236+J236+K236+L236-M236</f>
        <v>#N/A</v>
      </c>
      <c r="O236" s="18"/>
    </row>
    <row r="237" spans="1:15" ht="12.75">
      <c r="A237" s="19" t="s">
        <v>209</v>
      </c>
      <c r="B237" s="20">
        <v>59</v>
      </c>
      <c r="C237" s="21" t="s">
        <v>198</v>
      </c>
      <c r="D237" s="20">
        <v>1971</v>
      </c>
      <c r="E237" s="20">
        <v>2002</v>
      </c>
      <c r="F237" s="22">
        <v>0.10138888888888889</v>
      </c>
      <c r="G237" s="22">
        <v>0.041666666666666664</v>
      </c>
      <c r="H237" s="22">
        <v>0.04027777777777778</v>
      </c>
      <c r="I237" s="22" t="s">
        <v>28</v>
      </c>
      <c r="J237" s="22" t="s">
        <v>28</v>
      </c>
      <c r="K237" s="22" t="s">
        <v>28</v>
      </c>
      <c r="L237" s="22"/>
      <c r="M237" s="22"/>
      <c r="N237" s="22" t="e">
        <f>#VALUE!</f>
        <v>#VALUE!</v>
      </c>
      <c r="O237" s="23"/>
    </row>
  </sheetData>
  <sheetProtection selectLockedCells="1" selectUnlockedCells="1"/>
  <printOptions/>
  <pageMargins left="0.7875" right="0.7875" top="0.4722222222222222" bottom="0.6694444444444444" header="0.5118055555555555" footer="0.5118055555555555"/>
  <pageSetup firstPageNumber="1" useFirstPageNumber="1" horizontalDpi="300" verticalDpi="300" orientation="landscape" paperSize="9"/>
  <rowBreaks count="4" manualBreakCount="4">
    <brk id="27" max="255" man="1"/>
    <brk id="61" max="255" man="1"/>
    <brk id="9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2009-08-30T19:08:33Z</cp:lastPrinted>
  <dcterms:created xsi:type="dcterms:W3CDTF">2009-08-30T15:00:46Z</dcterms:created>
  <dcterms:modified xsi:type="dcterms:W3CDTF">2009-08-30T19:17:49Z</dcterms:modified>
  <cp:category/>
  <cp:version/>
  <cp:contentType/>
  <cp:contentStatus/>
  <cp:revision>3</cp:revision>
</cp:coreProperties>
</file>